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0\"/>
    </mc:Choice>
  </mc:AlternateContent>
  <xr:revisionPtr revIDLastSave="0" documentId="13_ncr:1_{B0DD9061-7B41-42F3-A198-2A5B07075A93}" xr6:coauthVersionLast="47" xr6:coauthVersionMax="47" xr10:uidLastSave="{00000000-0000-0000-0000-000000000000}"/>
  <bookViews>
    <workbookView xWindow="315" yWindow="0" windowWidth="14325" windowHeight="15540" tabRatio="500" xr2:uid="{00000000-000D-0000-FFFF-FFFF00000000}"/>
  </bookViews>
  <sheets>
    <sheet name="CGCA" sheetId="4" r:id="rId1"/>
    <sheet name="CADIDO" sheetId="2" r:id="rId2"/>
    <sheet name="GUÍA" sheetId="3" r:id="rId3"/>
  </sheets>
  <definedNames>
    <definedName name="_xlnm._FilterDatabase" localSheetId="0">CGCA!$B$4:$J$6</definedName>
    <definedName name="_xlnm._FilterDatabase" localSheetId="2">GUÍA!$B$11:$E$36</definedName>
    <definedName name="_xlnm.Print_Area" localSheetId="0">CGCA!$B$2:$J$49</definedName>
    <definedName name="_xlnm.Print_Area" localSheetId="2">GUÍA!$B$2:$E$41</definedName>
    <definedName name="Print_Titles_0" localSheetId="0">CGCA!$2:$4</definedName>
    <definedName name="_xlnm.Print_Titles" localSheetId="0">CGCA!$2:$4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6" i="2" l="1"/>
  <c r="J37" i="2"/>
  <c r="J33" i="2"/>
  <c r="J32" i="2"/>
  <c r="J31" i="2"/>
  <c r="J23" i="2"/>
  <c r="J17" i="2"/>
  <c r="J10" i="2"/>
  <c r="J39" i="2" l="1"/>
  <c r="D39" i="2"/>
  <c r="J38" i="2"/>
  <c r="D38" i="2"/>
  <c r="J35" i="2"/>
  <c r="J34" i="2"/>
  <c r="D34" i="2"/>
  <c r="D35" i="2" s="1"/>
  <c r="D36" i="2" s="1"/>
  <c r="D37" i="2" s="1"/>
  <c r="J30" i="2"/>
  <c r="D30" i="2"/>
  <c r="D31" i="2" s="1"/>
  <c r="D32" i="2" s="1"/>
  <c r="D33" i="2" s="1"/>
  <c r="J29" i="2"/>
  <c r="J28" i="2"/>
  <c r="J27" i="2"/>
  <c r="D27" i="2"/>
  <c r="D28" i="2" s="1"/>
  <c r="D29" i="2" s="1"/>
  <c r="J26" i="2"/>
  <c r="J25" i="2"/>
  <c r="D25" i="2"/>
  <c r="D26" i="2" s="1"/>
  <c r="J24" i="2"/>
  <c r="D24" i="2"/>
  <c r="J22" i="2"/>
  <c r="D22" i="2"/>
  <c r="D23" i="2" s="1"/>
  <c r="J21" i="2"/>
  <c r="D21" i="2"/>
  <c r="J20" i="2"/>
  <c r="J19" i="2"/>
  <c r="D19" i="2"/>
  <c r="D20" i="2" s="1"/>
  <c r="J18" i="2"/>
  <c r="D18" i="2"/>
  <c r="D17" i="2"/>
  <c r="J16" i="2"/>
  <c r="D16" i="2"/>
  <c r="J15" i="2"/>
  <c r="J14" i="2"/>
  <c r="J13" i="2"/>
  <c r="J12" i="2"/>
  <c r="D12" i="2"/>
  <c r="D13" i="2" s="1"/>
  <c r="D14" i="2" s="1"/>
  <c r="D15" i="2" s="1"/>
  <c r="J11" i="2"/>
  <c r="D11" i="2"/>
  <c r="J9" i="2"/>
  <c r="J8" i="2"/>
  <c r="D8" i="2"/>
  <c r="D9" i="2" s="1"/>
  <c r="J7" i="2"/>
  <c r="D7" i="2"/>
  <c r="J6" i="2"/>
  <c r="D6" i="2"/>
  <c r="J5" i="2"/>
  <c r="D5" i="2"/>
  <c r="F3" i="2"/>
</calcChain>
</file>

<file path=xl/sharedStrings.xml><?xml version="1.0" encoding="utf-8"?>
<sst xmlns="http://schemas.openxmlformats.org/spreadsheetml/2006/main" count="516" uniqueCount="217">
  <si>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</si>
  <si>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</si>
  <si>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</si>
  <si>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</si>
  <si>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</si>
  <si>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</si>
  <si>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</si>
  <si>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</si>
  <si>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</si>
  <si>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</si>
  <si>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</si>
  <si>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</si>
  <si>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</si>
  <si>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</si>
  <si>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</si>
  <si>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Dirección General</t>
  </si>
  <si>
    <t>00</t>
  </si>
  <si>
    <t>017</t>
  </si>
  <si>
    <t>Correspondencia</t>
  </si>
  <si>
    <t>20ML.5010/01.00/017.00</t>
  </si>
  <si>
    <t>033</t>
  </si>
  <si>
    <t>Informes</t>
  </si>
  <si>
    <t>Informes mensuales</t>
  </si>
  <si>
    <t>20ML.5010/01.00/033.01</t>
  </si>
  <si>
    <t>02</t>
  </si>
  <si>
    <t>Informes ejecutivos trimestrales</t>
  </si>
  <si>
    <t>20ML.5010/01.00/033.02</t>
  </si>
  <si>
    <t>057</t>
  </si>
  <si>
    <t>Consejo directivo, comisión y comité</t>
  </si>
  <si>
    <t>Actas</t>
  </si>
  <si>
    <t>20ML.5010/01.00/057.01</t>
  </si>
  <si>
    <t>175</t>
  </si>
  <si>
    <t>Archivo</t>
  </si>
  <si>
    <t>Transferencias primarias</t>
  </si>
  <si>
    <t>20ML.5010/01.00/175.01</t>
  </si>
  <si>
    <t>009</t>
  </si>
  <si>
    <t>Atención a la ciudadanía</t>
  </si>
  <si>
    <t>Constancias de siniestros</t>
  </si>
  <si>
    <t>20ML.5010/01.01/009.01</t>
  </si>
  <si>
    <t>012</t>
  </si>
  <si>
    <t>Atención a requerimientos</t>
  </si>
  <si>
    <t>20ML.5010/01.01/012.01</t>
  </si>
  <si>
    <t>027</t>
  </si>
  <si>
    <t>Evaluación</t>
  </si>
  <si>
    <t>20ML.5010/01.01/027.01</t>
  </si>
  <si>
    <t>Evaluación del desempeño</t>
  </si>
  <si>
    <t>031</t>
  </si>
  <si>
    <t>Indicadores de calidad</t>
  </si>
  <si>
    <t>Seguridad e higiene</t>
  </si>
  <si>
    <t>20ML.5010/01.01/031.01</t>
  </si>
  <si>
    <t>043</t>
  </si>
  <si>
    <t>Obligaciones fiscales</t>
  </si>
  <si>
    <t>20ML.5010/01.01/043.01</t>
  </si>
  <si>
    <t>03</t>
  </si>
  <si>
    <t>050</t>
  </si>
  <si>
    <t>Programas</t>
  </si>
  <si>
    <t>20ML.5010/01.01/050.01</t>
  </si>
  <si>
    <t>052</t>
  </si>
  <si>
    <t>Recursos humanos</t>
  </si>
  <si>
    <t>Nómina</t>
  </si>
  <si>
    <t>20ML.5010/01.01/052.01</t>
  </si>
  <si>
    <t>20ML.5010/01.01/052.02</t>
  </si>
  <si>
    <t>Timbrado nómina</t>
  </si>
  <si>
    <t>20ML.5010/01.01/052.03</t>
  </si>
  <si>
    <t>04</t>
  </si>
  <si>
    <t>Expedientes de personal</t>
  </si>
  <si>
    <t>20ML.5010/01.01/052.04</t>
  </si>
  <si>
    <t>05</t>
  </si>
  <si>
    <t>Honorarios y asimilados</t>
  </si>
  <si>
    <t>20ML.5010/01.01/175.01</t>
  </si>
  <si>
    <t>026</t>
  </si>
  <si>
    <t>Estudios y proyectos</t>
  </si>
  <si>
    <t>Revisiones de proyecto</t>
  </si>
  <si>
    <t>20ML.5010/01.02/026.01</t>
  </si>
  <si>
    <t>036</t>
  </si>
  <si>
    <t>Inspección y vigilancia</t>
  </si>
  <si>
    <t>Inspecciones anuales</t>
  </si>
  <si>
    <t>20ML.5010/01.02/036.01</t>
  </si>
  <si>
    <t>056</t>
  </si>
  <si>
    <t>Servicios operativos</t>
  </si>
  <si>
    <t>Trabajo diario</t>
  </si>
  <si>
    <t>20ML.5010/01.02/056.01</t>
  </si>
  <si>
    <t>Evento masivo</t>
  </si>
  <si>
    <t>20ML.5010/01.02/056.02</t>
  </si>
  <si>
    <t xml:space="preserve">Sellado </t>
  </si>
  <si>
    <t>20ML.5010/01.02/056.03</t>
  </si>
  <si>
    <t>20ML.5010/01.02/175.01</t>
  </si>
  <si>
    <t>Coordinación Operativa</t>
  </si>
  <si>
    <t>039</t>
  </si>
  <si>
    <t>Mantenimiento</t>
  </si>
  <si>
    <t>Bitácora de servicios de vehículos</t>
  </si>
  <si>
    <t>20ML.5010/01.03/039.01</t>
  </si>
  <si>
    <t>044</t>
  </si>
  <si>
    <t>Parque vehicular</t>
  </si>
  <si>
    <t>Suministro y control de combustible</t>
  </si>
  <si>
    <t>20ML.5010/01.03/044.01</t>
  </si>
  <si>
    <t>Check list diario de unidades</t>
  </si>
  <si>
    <t>20ML.5010/01.03/044.02</t>
  </si>
  <si>
    <t>Atención de emergencia</t>
  </si>
  <si>
    <t>20ML.5010/01.03/056.01</t>
  </si>
  <si>
    <t>20ML.5010/01.03/175.01</t>
  </si>
  <si>
    <t>Coordinación de Contabilidad</t>
  </si>
  <si>
    <t>002</t>
  </si>
  <si>
    <t>Adquisiciones</t>
  </si>
  <si>
    <t>Solicitud de materiales</t>
  </si>
  <si>
    <t>20ML.5010/01.04/002.01</t>
  </si>
  <si>
    <t>016</t>
  </si>
  <si>
    <t>Control patrimonial</t>
  </si>
  <si>
    <t>Inventario de equipo</t>
  </si>
  <si>
    <t>20ML.5010/01.04/016.01</t>
  </si>
  <si>
    <t>Resguardos de bienes</t>
  </si>
  <si>
    <t>20ML.5010/01.04/016.02</t>
  </si>
  <si>
    <t>018</t>
  </si>
  <si>
    <t>Cuenta pública</t>
  </si>
  <si>
    <t>Conciliaciones</t>
  </si>
  <si>
    <t>20ML.5010/01.04/018.01</t>
  </si>
  <si>
    <t>Pólizas de egresos</t>
  </si>
  <si>
    <t>20ML.5010/01.04/018.02</t>
  </si>
  <si>
    <t>Pólizas de ingresos</t>
  </si>
  <si>
    <t>20ML.5010/01.04/018.03</t>
  </si>
  <si>
    <t>Pólizas de diario</t>
  </si>
  <si>
    <t>20ML.5010/01.04/018.04</t>
  </si>
  <si>
    <t>Bitácora de mantenimiento equipo computo</t>
  </si>
  <si>
    <t>20ML.5010/01.04/175.01</t>
  </si>
  <si>
    <t>Coordinación de Capacitación</t>
  </si>
  <si>
    <t>Capacitación interna</t>
  </si>
  <si>
    <t>20ML.5010/01.05/050.01</t>
  </si>
  <si>
    <t>Capacitación externa</t>
  </si>
  <si>
    <t>20ML.5010/01.05/050.02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</si>
  <si>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</si>
  <si>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</si>
  <si>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</si>
  <si>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</si>
  <si>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</si>
  <si>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</si>
  <si>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</si>
  <si>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</si>
  <si>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</si>
  <si>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</si>
  <si>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</si>
  <si>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</si>
  <si>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</si>
  <si>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</si>
  <si>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</si>
  <si>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</si>
  <si>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</si>
  <si>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La base de 3 años  que se considero es que el documento se tiene a manera de consulta</t>
  </si>
  <si>
    <t>La base de 2 años  que se considero es que el documento se tiene a manera de consulta para tramites legales y de seguros</t>
  </si>
  <si>
    <t>La base de 2 años  que se considero es que el documento se tiene a manera de consulta para tramites internos y externos.</t>
  </si>
  <si>
    <t>La base de 7 años  que se considero es que el documento se tiene a manera de consulta para tramites internos y externos.</t>
  </si>
  <si>
    <t>La base de 5años  que se considero es que el documento se tiene a manera de consulta</t>
  </si>
  <si>
    <t>La base de 5 años  que se considero es que el documento se tiene a manera de consulta</t>
  </si>
  <si>
    <t>La base de 5 años  que se considero es que el documento se tiene a manera de consulta para tramites internos y externos.</t>
  </si>
  <si>
    <t>Código fiscal de la Federación. Titulo segundo de los Derechos y Obligaciones de los Contribuyentes, Capitulo único, Art. 30</t>
  </si>
  <si>
    <t>La base de 5 años  que se considero es que el documento se tiene a manera de consulta por solicitud de la ciudadanía.</t>
  </si>
  <si>
    <t>La base de 4 años  que se considero es que el documento se tiene a manera de consulta</t>
  </si>
  <si>
    <t>Bitácoras de mantenimiento equipo de computo</t>
  </si>
  <si>
    <t>La base  de 1 año que se considero es que el documento se tiene a manera de consulta</t>
  </si>
  <si>
    <t>La base de 3 años que se considero es que el documento se tiene a manera de consulta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</si>
  <si>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</si>
  <si>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</si>
  <si>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</si>
  <si>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</si>
  <si>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</si>
  <si>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Documento recibidos y enviados.</t>
  </si>
  <si>
    <t>Recopilación de actividades de todas las áreas.</t>
  </si>
  <si>
    <t>Actas y minutas del consejo.</t>
  </si>
  <si>
    <t>Transferencias primarias y dictamen de baja documental.</t>
  </si>
  <si>
    <t>Constancias de siniestros solicitadas por la ciudadanía expedido para tramites.</t>
  </si>
  <si>
    <t>Oficios de solicitud de información para seguimiento.</t>
  </si>
  <si>
    <t>Expediente con recepción del proyecto, la dictaminación, la supervisión, actualización.</t>
  </si>
  <si>
    <t>Documento que sirve para determinar los requerimientos óptimos de la empresa.</t>
  </si>
  <si>
    <t>Documento digital llamado oficio de recepción.</t>
  </si>
  <si>
    <t>Registro de mantenimiento y consumo de combustible.</t>
  </si>
  <si>
    <t>Documento de registro de emergencias suscitadas.</t>
  </si>
  <si>
    <t>Control de consumos de materiales y servicios.</t>
  </si>
  <si>
    <t>Control de activo fijo.</t>
  </si>
  <si>
    <t>Registro de operaciones contables y presupuestales.</t>
  </si>
  <si>
    <t>20</t>
  </si>
  <si>
    <t>Sección</t>
  </si>
  <si>
    <t>Serie</t>
  </si>
  <si>
    <t>Clave de clasificación Archivística</t>
  </si>
  <si>
    <t>Patronato de Bomberos de León</t>
  </si>
  <si>
    <t>5010</t>
  </si>
  <si>
    <t>Bitácora preventiva y correctiva de equipos de computo.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</si>
  <si>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</si>
  <si>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t>Sección: Patronato de Bomberos de León</t>
  </si>
  <si>
    <t>CATALOGO DE DISPOSICIÓN DOCUMENTAL (CDD)
DEPENDENCIA O ENTIDAD: PATRONATO DE BOMBEROS DE LEÓN</t>
  </si>
  <si>
    <t>Coordinación de Prevención</t>
  </si>
  <si>
    <t>Coordinación de Capital Humano</t>
  </si>
  <si>
    <t>Oficios contraloria</t>
  </si>
  <si>
    <t>Comité conética</t>
  </si>
  <si>
    <t>20ML.5010/01.04/016.03</t>
  </si>
  <si>
    <t>Carta responsiva</t>
  </si>
  <si>
    <t>La base de 10 años  que se considero es que el documento se tiene a manera de consulta</t>
  </si>
  <si>
    <t>SISTEMA ESTATAL DE ARCHIVOS GENERALES DE GUANAJUATO</t>
  </si>
  <si>
    <t>La base de 5 años  que se considero es que el documento se tiene a manera de consulta  para tramite legal y contable</t>
  </si>
  <si>
    <t>La base de 7 años  que se considero es que el documento se tiene a manera de consulta para proporcionar referencias  y aspectos legales</t>
  </si>
  <si>
    <t>La base de  5 años  que se considero es que el documento se tiene a manera de consulta</t>
  </si>
  <si>
    <t>Inducción de ocupacion interna y entrenamiento externo</t>
  </si>
  <si>
    <t>Encuestas internas que determina las necesidades de la organización y su desempeño</t>
  </si>
  <si>
    <t>Documentos que previenen los riesgos y actos inseguros</t>
  </si>
  <si>
    <t xml:space="preserve">Documentos para consulta y seguimiento del asegurado </t>
  </si>
  <si>
    <t>Cronograma de actividades, documentos informativos y transparentes hacia la ciudadania</t>
  </si>
  <si>
    <t>Documento que refleja los movimientos del personal activo</t>
  </si>
  <si>
    <t>Control interno para el correcto funcionamiento de las unidades de orden de servicio</t>
  </si>
  <si>
    <t>C.P. José Luis Carpio Guzmán</t>
  </si>
  <si>
    <t>Director General del Patronato de Bomberos de León</t>
  </si>
  <si>
    <t>Cargo: Auxiliar Administrativo</t>
  </si>
  <si>
    <r>
      <t xml:space="preserve">Unidad administrativa: </t>
    </r>
    <r>
      <rPr>
        <b/>
        <sz val="14"/>
        <color rgb="FF000000"/>
        <rFont val="Calibri"/>
        <family val="2"/>
      </rPr>
      <t>Patronato de Bomberos de León</t>
    </r>
  </si>
  <si>
    <t>Dirección: Apolo 309-A  Col. Obrera, C.P. 37340, León, Gto.</t>
  </si>
  <si>
    <t>20ML.5010/01.04/039.01</t>
  </si>
  <si>
    <t>Imss</t>
  </si>
  <si>
    <t>a</t>
  </si>
  <si>
    <t>Teléfono: (477) 773-59-16, 773-64-68, 773-64-53</t>
  </si>
  <si>
    <t>Nombre del encargado: Lic. Paola Ivonn Aviña</t>
  </si>
  <si>
    <t>Correo electrónico: paola.avina@bomberosdeleon.org direccionbomberos@hotmail.com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</si>
</sst>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22"/>
      <color rgb="FF000000"/>
      <name val="Arial"/>
      <family val="2"/>
      <charset val="1"/>
    </font>
    <font>
      <sz val="20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2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4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top" wrapText="1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49" fontId="15" fillId="0" borderId="2" xfId="3" applyNumberFormat="1" applyFont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3" fillId="0" borderId="0" xfId="3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9" fillId="0" borderId="4" xfId="2" applyFont="1" applyBorder="1" applyAlignment="1">
      <alignment vertical="center" wrapText="1"/>
    </xf>
    <xf numFmtId="0" fontId="19" fillId="0" borderId="4" xfId="2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4" fillId="0" borderId="19" xfId="3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49" fontId="15" fillId="0" borderId="10" xfId="3" applyNumberFormat="1" applyFont="1" applyBorder="1" applyAlignment="1">
      <alignment horizontal="center" vertical="center" wrapText="1"/>
    </xf>
    <xf numFmtId="49" fontId="23" fillId="0" borderId="9" xfId="3" applyNumberFormat="1" applyFont="1" applyBorder="1" applyAlignment="1">
      <alignment horizontal="center" vertical="center" wrapText="1"/>
    </xf>
    <xf numFmtId="49" fontId="23" fillId="0" borderId="1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49" fontId="14" fillId="2" borderId="9" xfId="3" applyNumberFormat="1" applyFont="1" applyFill="1" applyBorder="1" applyAlignment="1">
      <alignment horizontal="center" vertical="center" wrapText="1"/>
    </xf>
    <xf numFmtId="49" fontId="14" fillId="2" borderId="10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4" xfId="4" xr:uid="{00000000-0005-0000-0000-000004000000}"/>
    <cellStyle name="Normal 5" xfId="5" xr:uid="{00000000-0005-0000-0000-000005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</xdr:colOff>
      <xdr:row>1</xdr:row>
      <xdr:rowOff>178594</xdr:rowOff>
    </xdr:from>
    <xdr:to>
      <xdr:col>2</xdr:col>
      <xdr:colOff>83343</xdr:colOff>
      <xdr:row>2</xdr:row>
      <xdr:rowOff>130969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381000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1</xdr:row>
      <xdr:rowOff>107156</xdr:rowOff>
    </xdr:from>
    <xdr:to>
      <xdr:col>2</xdr:col>
      <xdr:colOff>202406</xdr:colOff>
      <xdr:row>1</xdr:row>
      <xdr:rowOff>821531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61937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523875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154781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9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1" width="10.7109375" style="11" customWidth="1"/>
    <col min="12" max="1011" width="14.42578125" style="11" customWidth="1"/>
    <col min="1012" max="16384" width="9.140625" style="19"/>
  </cols>
  <sheetData>
    <row r="1" spans="2:12" ht="15.75" thickBot="1" x14ac:dyDescent="0.3"/>
    <row r="2" spans="2:12" ht="60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L2" s="11" t="s">
        <v>213</v>
      </c>
    </row>
    <row r="3" spans="2:12" ht="23.25" customHeight="1" x14ac:dyDescent="0.25">
      <c r="B3" s="94"/>
      <c r="C3" s="95"/>
      <c r="D3" s="95"/>
      <c r="E3" s="95"/>
      <c r="F3" s="95"/>
      <c r="G3" s="95"/>
      <c r="H3" s="95"/>
      <c r="I3" s="95"/>
      <c r="J3" s="66">
        <v>2021</v>
      </c>
    </row>
    <row r="4" spans="2:12" s="14" customFormat="1" ht="42.75" customHeight="1" x14ac:dyDescent="0.25">
      <c r="B4" s="13" t="s">
        <v>1</v>
      </c>
      <c r="C4" s="89" t="s">
        <v>2</v>
      </c>
      <c r="D4" s="90"/>
      <c r="E4" s="91" t="s">
        <v>3</v>
      </c>
      <c r="F4" s="92"/>
      <c r="G4" s="89" t="s">
        <v>4</v>
      </c>
      <c r="H4" s="90"/>
      <c r="I4" s="91" t="s">
        <v>5</v>
      </c>
      <c r="J4" s="93"/>
    </row>
    <row r="5" spans="2:12" s="14" customFormat="1" ht="52.5" customHeight="1" x14ac:dyDescent="0.25">
      <c r="B5" s="15" t="s">
        <v>178</v>
      </c>
      <c r="C5" s="84" t="s">
        <v>12</v>
      </c>
      <c r="D5" s="85"/>
      <c r="E5" s="84" t="s">
        <v>13</v>
      </c>
      <c r="F5" s="85"/>
      <c r="G5" s="84" t="s">
        <v>183</v>
      </c>
      <c r="H5" s="85"/>
      <c r="I5" s="86" t="s">
        <v>182</v>
      </c>
      <c r="J5" s="87"/>
    </row>
    <row r="6" spans="2:12" s="14" customFormat="1" ht="42.75" customHeight="1" x14ac:dyDescent="0.25">
      <c r="B6" s="13" t="s">
        <v>6</v>
      </c>
      <c r="C6" s="16" t="s">
        <v>179</v>
      </c>
      <c r="D6" s="17" t="s">
        <v>7</v>
      </c>
      <c r="E6" s="16" t="s">
        <v>8</v>
      </c>
      <c r="F6" s="17" t="s">
        <v>9</v>
      </c>
      <c r="G6" s="16" t="s">
        <v>180</v>
      </c>
      <c r="H6" s="17" t="s">
        <v>10</v>
      </c>
      <c r="I6" s="16" t="s">
        <v>11</v>
      </c>
      <c r="J6" s="18" t="s">
        <v>181</v>
      </c>
    </row>
    <row r="7" spans="2:12" ht="16.5" thickBot="1" x14ac:dyDescent="0.3">
      <c r="B7" s="82" t="s">
        <v>14</v>
      </c>
      <c r="C7" s="81" t="s">
        <v>15</v>
      </c>
      <c r="D7" s="73" t="s">
        <v>16</v>
      </c>
      <c r="E7" s="73" t="s">
        <v>15</v>
      </c>
      <c r="F7" s="55" t="s">
        <v>17</v>
      </c>
      <c r="G7" s="53" t="s">
        <v>18</v>
      </c>
      <c r="H7" s="43" t="s">
        <v>16</v>
      </c>
      <c r="I7" s="53"/>
      <c r="J7" s="44" t="s">
        <v>19</v>
      </c>
    </row>
    <row r="8" spans="2:12" ht="16.5" thickBot="1" x14ac:dyDescent="0.3">
      <c r="B8" s="82"/>
      <c r="C8" s="81"/>
      <c r="D8" s="73"/>
      <c r="E8" s="73"/>
      <c r="F8" s="69" t="s">
        <v>20</v>
      </c>
      <c r="G8" s="83" t="s">
        <v>21</v>
      </c>
      <c r="H8" s="43" t="s">
        <v>14</v>
      </c>
      <c r="I8" s="53" t="s">
        <v>22</v>
      </c>
      <c r="J8" s="44" t="s">
        <v>23</v>
      </c>
    </row>
    <row r="9" spans="2:12" ht="16.5" thickBot="1" x14ac:dyDescent="0.3">
      <c r="B9" s="82"/>
      <c r="C9" s="81"/>
      <c r="D9" s="73"/>
      <c r="E9" s="73"/>
      <c r="F9" s="69"/>
      <c r="G9" s="83"/>
      <c r="H9" s="43" t="s">
        <v>24</v>
      </c>
      <c r="I9" s="53" t="s">
        <v>25</v>
      </c>
      <c r="J9" s="44" t="s">
        <v>26</v>
      </c>
    </row>
    <row r="10" spans="2:12" ht="32.25" thickBot="1" x14ac:dyDescent="0.3">
      <c r="B10" s="82"/>
      <c r="C10" s="81"/>
      <c r="D10" s="73"/>
      <c r="E10" s="73"/>
      <c r="F10" s="55" t="s">
        <v>27</v>
      </c>
      <c r="G10" s="53" t="s">
        <v>28</v>
      </c>
      <c r="H10" s="43" t="s">
        <v>14</v>
      </c>
      <c r="I10" s="56" t="s">
        <v>29</v>
      </c>
      <c r="J10" s="44" t="s">
        <v>30</v>
      </c>
    </row>
    <row r="11" spans="2:12" ht="16.5" thickBot="1" x14ac:dyDescent="0.3">
      <c r="B11" s="82"/>
      <c r="C11" s="81"/>
      <c r="D11" s="73"/>
      <c r="E11" s="73"/>
      <c r="F11" s="55" t="s">
        <v>31</v>
      </c>
      <c r="G11" s="53" t="s">
        <v>32</v>
      </c>
      <c r="H11" s="43" t="s">
        <v>14</v>
      </c>
      <c r="I11" s="53" t="s">
        <v>33</v>
      </c>
      <c r="J11" s="44" t="s">
        <v>34</v>
      </c>
    </row>
    <row r="12" spans="2:12" ht="32.25" thickBot="1" x14ac:dyDescent="0.3">
      <c r="B12" s="82"/>
      <c r="C12" s="81"/>
      <c r="D12" s="73" t="s">
        <v>14</v>
      </c>
      <c r="E12" s="73" t="s">
        <v>189</v>
      </c>
      <c r="F12" s="52" t="s">
        <v>35</v>
      </c>
      <c r="G12" s="53" t="s">
        <v>36</v>
      </c>
      <c r="H12" s="43" t="s">
        <v>14</v>
      </c>
      <c r="I12" s="48" t="s">
        <v>37</v>
      </c>
      <c r="J12" s="44" t="s">
        <v>38</v>
      </c>
    </row>
    <row r="13" spans="2:12" ht="32.25" thickBot="1" x14ac:dyDescent="0.3">
      <c r="B13" s="82"/>
      <c r="C13" s="81"/>
      <c r="D13" s="73"/>
      <c r="E13" s="73"/>
      <c r="F13" s="52" t="s">
        <v>39</v>
      </c>
      <c r="G13" s="53" t="s">
        <v>40</v>
      </c>
      <c r="H13" s="43" t="s">
        <v>14</v>
      </c>
      <c r="I13" s="48" t="s">
        <v>190</v>
      </c>
      <c r="J13" s="44" t="s">
        <v>41</v>
      </c>
    </row>
    <row r="14" spans="2:12" ht="16.5" thickBot="1" x14ac:dyDescent="0.3">
      <c r="B14" s="82"/>
      <c r="C14" s="81"/>
      <c r="D14" s="73"/>
      <c r="E14" s="73"/>
      <c r="F14" s="52" t="s">
        <v>42</v>
      </c>
      <c r="G14" s="53" t="s">
        <v>43</v>
      </c>
      <c r="H14" s="43" t="s">
        <v>14</v>
      </c>
      <c r="I14" s="48" t="s">
        <v>45</v>
      </c>
      <c r="J14" s="44" t="s">
        <v>44</v>
      </c>
    </row>
    <row r="15" spans="2:12" ht="35.25" customHeight="1" thickBot="1" x14ac:dyDescent="0.3">
      <c r="B15" s="82"/>
      <c r="C15" s="81"/>
      <c r="D15" s="73"/>
      <c r="E15" s="73"/>
      <c r="F15" s="52" t="s">
        <v>46</v>
      </c>
      <c r="G15" s="53" t="s">
        <v>47</v>
      </c>
      <c r="H15" s="43" t="s">
        <v>14</v>
      </c>
      <c r="I15" s="48" t="s">
        <v>48</v>
      </c>
      <c r="J15" s="44" t="s">
        <v>49</v>
      </c>
    </row>
    <row r="16" spans="2:12" ht="16.5" thickBot="1" x14ac:dyDescent="0.3">
      <c r="B16" s="82"/>
      <c r="C16" s="81"/>
      <c r="D16" s="73"/>
      <c r="E16" s="73"/>
      <c r="F16" s="52" t="s">
        <v>50</v>
      </c>
      <c r="G16" s="54" t="s">
        <v>51</v>
      </c>
      <c r="H16" s="43" t="s">
        <v>14</v>
      </c>
      <c r="I16" s="48" t="s">
        <v>212</v>
      </c>
      <c r="J16" s="44" t="s">
        <v>52</v>
      </c>
    </row>
    <row r="17" spans="2:10" ht="16.5" thickBot="1" x14ac:dyDescent="0.3">
      <c r="B17" s="82"/>
      <c r="C17" s="81"/>
      <c r="D17" s="73"/>
      <c r="E17" s="73"/>
      <c r="F17" s="52" t="s">
        <v>54</v>
      </c>
      <c r="G17" s="54" t="s">
        <v>55</v>
      </c>
      <c r="H17" s="43" t="s">
        <v>14</v>
      </c>
      <c r="I17" s="47" t="s">
        <v>191</v>
      </c>
      <c r="J17" s="44" t="s">
        <v>56</v>
      </c>
    </row>
    <row r="18" spans="2:10" ht="16.5" thickBot="1" x14ac:dyDescent="0.3">
      <c r="B18" s="82"/>
      <c r="C18" s="81"/>
      <c r="D18" s="73"/>
      <c r="E18" s="73"/>
      <c r="F18" s="73" t="s">
        <v>57</v>
      </c>
      <c r="G18" s="83" t="s">
        <v>58</v>
      </c>
      <c r="H18" s="43" t="s">
        <v>14</v>
      </c>
      <c r="I18" s="48" t="s">
        <v>59</v>
      </c>
      <c r="J18" s="44" t="s">
        <v>60</v>
      </c>
    </row>
    <row r="19" spans="2:10" ht="16.5" thickBot="1" x14ac:dyDescent="0.3">
      <c r="B19" s="82"/>
      <c r="C19" s="81"/>
      <c r="D19" s="73"/>
      <c r="E19" s="73"/>
      <c r="F19" s="73"/>
      <c r="G19" s="83"/>
      <c r="H19" s="43" t="s">
        <v>24</v>
      </c>
      <c r="I19" s="48" t="s">
        <v>62</v>
      </c>
      <c r="J19" s="44" t="s">
        <v>61</v>
      </c>
    </row>
    <row r="20" spans="2:10" ht="16.5" thickBot="1" x14ac:dyDescent="0.3">
      <c r="B20" s="82"/>
      <c r="C20" s="81"/>
      <c r="D20" s="73"/>
      <c r="E20" s="73"/>
      <c r="F20" s="73"/>
      <c r="G20" s="83"/>
      <c r="H20" s="43" t="s">
        <v>53</v>
      </c>
      <c r="I20" s="48" t="s">
        <v>65</v>
      </c>
      <c r="J20" s="44" t="s">
        <v>63</v>
      </c>
    </row>
    <row r="21" spans="2:10" ht="16.5" thickBot="1" x14ac:dyDescent="0.3">
      <c r="B21" s="82"/>
      <c r="C21" s="81"/>
      <c r="D21" s="73"/>
      <c r="E21" s="73"/>
      <c r="F21" s="73"/>
      <c r="G21" s="83"/>
      <c r="H21" s="43" t="s">
        <v>64</v>
      </c>
      <c r="I21" s="48" t="s">
        <v>68</v>
      </c>
      <c r="J21" s="44" t="s">
        <v>66</v>
      </c>
    </row>
    <row r="22" spans="2:10" ht="16.5" thickBot="1" x14ac:dyDescent="0.3">
      <c r="B22" s="82"/>
      <c r="C22" s="81"/>
      <c r="D22" s="73"/>
      <c r="E22" s="73"/>
      <c r="F22" s="52" t="s">
        <v>31</v>
      </c>
      <c r="G22" s="53" t="s">
        <v>32</v>
      </c>
      <c r="H22" s="43" t="s">
        <v>14</v>
      </c>
      <c r="I22" s="48" t="s">
        <v>33</v>
      </c>
      <c r="J22" s="44" t="s">
        <v>69</v>
      </c>
    </row>
    <row r="23" spans="2:10" ht="16.5" thickBot="1" x14ac:dyDescent="0.3">
      <c r="B23" s="82"/>
      <c r="C23" s="81"/>
      <c r="D23" s="73" t="s">
        <v>24</v>
      </c>
      <c r="E23" s="73" t="s">
        <v>188</v>
      </c>
      <c r="F23" s="55" t="s">
        <v>70</v>
      </c>
      <c r="G23" s="53" t="s">
        <v>71</v>
      </c>
      <c r="H23" s="43" t="s">
        <v>14</v>
      </c>
      <c r="I23" s="53" t="s">
        <v>72</v>
      </c>
      <c r="J23" s="44" t="s">
        <v>73</v>
      </c>
    </row>
    <row r="24" spans="2:10" ht="33.75" customHeight="1" thickBot="1" x14ac:dyDescent="0.3">
      <c r="B24" s="82"/>
      <c r="C24" s="81"/>
      <c r="D24" s="73"/>
      <c r="E24" s="73"/>
      <c r="F24" s="55" t="s">
        <v>74</v>
      </c>
      <c r="G24" s="53" t="s">
        <v>75</v>
      </c>
      <c r="H24" s="43" t="s">
        <v>14</v>
      </c>
      <c r="I24" s="53" t="s">
        <v>76</v>
      </c>
      <c r="J24" s="57" t="s">
        <v>77</v>
      </c>
    </row>
    <row r="25" spans="2:10" ht="16.5" thickBot="1" x14ac:dyDescent="0.3">
      <c r="B25" s="82"/>
      <c r="C25" s="81"/>
      <c r="D25" s="73"/>
      <c r="E25" s="73"/>
      <c r="F25" s="69" t="s">
        <v>78</v>
      </c>
      <c r="G25" s="83" t="s">
        <v>79</v>
      </c>
      <c r="H25" s="43" t="s">
        <v>14</v>
      </c>
      <c r="I25" s="53" t="s">
        <v>80</v>
      </c>
      <c r="J25" s="44" t="s">
        <v>81</v>
      </c>
    </row>
    <row r="26" spans="2:10" ht="16.5" thickBot="1" x14ac:dyDescent="0.3">
      <c r="B26" s="82"/>
      <c r="C26" s="81"/>
      <c r="D26" s="73"/>
      <c r="E26" s="73"/>
      <c r="F26" s="69"/>
      <c r="G26" s="83"/>
      <c r="H26" s="43" t="s">
        <v>24</v>
      </c>
      <c r="I26" s="53" t="s">
        <v>82</v>
      </c>
      <c r="J26" s="44" t="s">
        <v>83</v>
      </c>
    </row>
    <row r="27" spans="2:10" ht="16.5" thickBot="1" x14ac:dyDescent="0.3">
      <c r="B27" s="82"/>
      <c r="C27" s="81"/>
      <c r="D27" s="73"/>
      <c r="E27" s="73"/>
      <c r="F27" s="69"/>
      <c r="G27" s="83"/>
      <c r="H27" s="43" t="s">
        <v>53</v>
      </c>
      <c r="I27" s="53" t="s">
        <v>84</v>
      </c>
      <c r="J27" s="44" t="s">
        <v>85</v>
      </c>
    </row>
    <row r="28" spans="2:10" ht="16.5" thickBot="1" x14ac:dyDescent="0.3">
      <c r="B28" s="82"/>
      <c r="C28" s="81"/>
      <c r="D28" s="73"/>
      <c r="E28" s="73"/>
      <c r="F28" s="52" t="s">
        <v>31</v>
      </c>
      <c r="G28" s="53" t="s">
        <v>32</v>
      </c>
      <c r="H28" s="43" t="s">
        <v>14</v>
      </c>
      <c r="I28" s="48" t="s">
        <v>33</v>
      </c>
      <c r="J28" s="44" t="s">
        <v>86</v>
      </c>
    </row>
    <row r="29" spans="2:10" ht="16.5" thickBot="1" x14ac:dyDescent="0.3">
      <c r="B29" s="82"/>
      <c r="C29" s="81"/>
      <c r="D29" s="73" t="s">
        <v>53</v>
      </c>
      <c r="E29" s="73" t="s">
        <v>87</v>
      </c>
      <c r="F29" s="55" t="s">
        <v>88</v>
      </c>
      <c r="G29" s="53" t="s">
        <v>89</v>
      </c>
      <c r="H29" s="43" t="s">
        <v>14</v>
      </c>
      <c r="I29" s="53" t="s">
        <v>90</v>
      </c>
      <c r="J29" s="44" t="s">
        <v>91</v>
      </c>
    </row>
    <row r="30" spans="2:10" ht="16.5" thickBot="1" x14ac:dyDescent="0.3">
      <c r="B30" s="82"/>
      <c r="C30" s="81"/>
      <c r="D30" s="73"/>
      <c r="E30" s="73"/>
      <c r="F30" s="69" t="s">
        <v>92</v>
      </c>
      <c r="G30" s="83" t="s">
        <v>93</v>
      </c>
      <c r="H30" s="43" t="s">
        <v>14</v>
      </c>
      <c r="I30" s="53" t="s">
        <v>94</v>
      </c>
      <c r="J30" s="44" t="s">
        <v>95</v>
      </c>
    </row>
    <row r="31" spans="2:10" ht="16.5" thickBot="1" x14ac:dyDescent="0.3">
      <c r="B31" s="82"/>
      <c r="C31" s="81"/>
      <c r="D31" s="73"/>
      <c r="E31" s="73"/>
      <c r="F31" s="69"/>
      <c r="G31" s="83"/>
      <c r="H31" s="43" t="s">
        <v>24</v>
      </c>
      <c r="I31" s="53" t="s">
        <v>96</v>
      </c>
      <c r="J31" s="44" t="s">
        <v>97</v>
      </c>
    </row>
    <row r="32" spans="2:10" ht="16.5" thickBot="1" x14ac:dyDescent="0.3">
      <c r="B32" s="82"/>
      <c r="C32" s="81"/>
      <c r="D32" s="73"/>
      <c r="E32" s="73"/>
      <c r="F32" s="55" t="s">
        <v>78</v>
      </c>
      <c r="G32" s="54" t="s">
        <v>79</v>
      </c>
      <c r="H32" s="43" t="s">
        <v>14</v>
      </c>
      <c r="I32" s="53" t="s">
        <v>98</v>
      </c>
      <c r="J32" s="44" t="s">
        <v>99</v>
      </c>
    </row>
    <row r="33" spans="2:10" ht="16.5" thickBot="1" x14ac:dyDescent="0.3">
      <c r="B33" s="82"/>
      <c r="C33" s="81"/>
      <c r="D33" s="73"/>
      <c r="E33" s="73"/>
      <c r="F33" s="55" t="s">
        <v>31</v>
      </c>
      <c r="G33" s="53" t="s">
        <v>32</v>
      </c>
      <c r="H33" s="43" t="s">
        <v>14</v>
      </c>
      <c r="I33" s="53" t="s">
        <v>33</v>
      </c>
      <c r="J33" s="44" t="s">
        <v>100</v>
      </c>
    </row>
    <row r="34" spans="2:10" ht="16.5" thickBot="1" x14ac:dyDescent="0.3">
      <c r="B34" s="82"/>
      <c r="C34" s="81"/>
      <c r="D34" s="73" t="s">
        <v>64</v>
      </c>
      <c r="E34" s="73" t="s">
        <v>101</v>
      </c>
      <c r="F34" s="55" t="s">
        <v>102</v>
      </c>
      <c r="G34" s="53" t="s">
        <v>103</v>
      </c>
      <c r="H34" s="43" t="s">
        <v>14</v>
      </c>
      <c r="I34" s="53" t="s">
        <v>104</v>
      </c>
      <c r="J34" s="44" t="s">
        <v>105</v>
      </c>
    </row>
    <row r="35" spans="2:10" ht="16.5" thickBot="1" x14ac:dyDescent="0.3">
      <c r="B35" s="82"/>
      <c r="C35" s="81"/>
      <c r="D35" s="73"/>
      <c r="E35" s="73"/>
      <c r="F35" s="75" t="s">
        <v>106</v>
      </c>
      <c r="G35" s="78" t="s">
        <v>107</v>
      </c>
      <c r="H35" s="42" t="s">
        <v>14</v>
      </c>
      <c r="I35" s="48" t="s">
        <v>108</v>
      </c>
      <c r="J35" s="44" t="s">
        <v>109</v>
      </c>
    </row>
    <row r="36" spans="2:10" ht="16.5" thickBot="1" x14ac:dyDescent="0.3">
      <c r="B36" s="82"/>
      <c r="C36" s="81"/>
      <c r="D36" s="73"/>
      <c r="E36" s="73"/>
      <c r="F36" s="76"/>
      <c r="G36" s="79"/>
      <c r="H36" s="42" t="s">
        <v>24</v>
      </c>
      <c r="I36" s="48" t="s">
        <v>110</v>
      </c>
      <c r="J36" s="44" t="s">
        <v>111</v>
      </c>
    </row>
    <row r="37" spans="2:10" ht="16.5" thickBot="1" x14ac:dyDescent="0.3">
      <c r="B37" s="82"/>
      <c r="C37" s="81"/>
      <c r="D37" s="73"/>
      <c r="E37" s="73"/>
      <c r="F37" s="77"/>
      <c r="G37" s="80"/>
      <c r="H37" s="42" t="s">
        <v>53</v>
      </c>
      <c r="I37" s="48" t="s">
        <v>193</v>
      </c>
      <c r="J37" s="44" t="s">
        <v>192</v>
      </c>
    </row>
    <row r="38" spans="2:10" ht="16.5" thickBot="1" x14ac:dyDescent="0.3">
      <c r="B38" s="82"/>
      <c r="C38" s="81"/>
      <c r="D38" s="73"/>
      <c r="E38" s="73"/>
      <c r="F38" s="73" t="s">
        <v>112</v>
      </c>
      <c r="G38" s="74" t="s">
        <v>113</v>
      </c>
      <c r="H38" s="42" t="s">
        <v>14</v>
      </c>
      <c r="I38" s="48" t="s">
        <v>114</v>
      </c>
      <c r="J38" s="44" t="s">
        <v>115</v>
      </c>
    </row>
    <row r="39" spans="2:10" ht="16.5" thickBot="1" x14ac:dyDescent="0.3">
      <c r="B39" s="82"/>
      <c r="C39" s="81"/>
      <c r="D39" s="73"/>
      <c r="E39" s="73"/>
      <c r="F39" s="73"/>
      <c r="G39" s="74"/>
      <c r="H39" s="42" t="s">
        <v>24</v>
      </c>
      <c r="I39" s="48" t="s">
        <v>116</v>
      </c>
      <c r="J39" s="44" t="s">
        <v>117</v>
      </c>
    </row>
    <row r="40" spans="2:10" ht="16.5" thickBot="1" x14ac:dyDescent="0.3">
      <c r="B40" s="82"/>
      <c r="C40" s="81"/>
      <c r="D40" s="73"/>
      <c r="E40" s="73"/>
      <c r="F40" s="73"/>
      <c r="G40" s="74"/>
      <c r="H40" s="42" t="s">
        <v>53</v>
      </c>
      <c r="I40" s="48" t="s">
        <v>118</v>
      </c>
      <c r="J40" s="44" t="s">
        <v>119</v>
      </c>
    </row>
    <row r="41" spans="2:10" ht="16.5" thickBot="1" x14ac:dyDescent="0.3">
      <c r="B41" s="82"/>
      <c r="C41" s="81"/>
      <c r="D41" s="73"/>
      <c r="E41" s="73"/>
      <c r="F41" s="73"/>
      <c r="G41" s="74"/>
      <c r="H41" s="42" t="s">
        <v>64</v>
      </c>
      <c r="I41" s="48" t="s">
        <v>120</v>
      </c>
      <c r="J41" s="44" t="s">
        <v>121</v>
      </c>
    </row>
    <row r="42" spans="2:10" ht="32.25" thickBot="1" x14ac:dyDescent="0.3">
      <c r="B42" s="82"/>
      <c r="C42" s="81"/>
      <c r="D42" s="73"/>
      <c r="E42" s="73"/>
      <c r="F42" s="52" t="s">
        <v>88</v>
      </c>
      <c r="G42" s="48" t="s">
        <v>89</v>
      </c>
      <c r="H42" s="42" t="s">
        <v>14</v>
      </c>
      <c r="I42" s="48" t="s">
        <v>122</v>
      </c>
      <c r="J42" s="44" t="s">
        <v>211</v>
      </c>
    </row>
    <row r="43" spans="2:10" ht="16.5" thickBot="1" x14ac:dyDescent="0.3">
      <c r="B43" s="82"/>
      <c r="C43" s="81"/>
      <c r="D43" s="73"/>
      <c r="E43" s="73"/>
      <c r="F43" s="42">
        <v>175</v>
      </c>
      <c r="G43" s="48" t="s">
        <v>32</v>
      </c>
      <c r="H43" s="42" t="s">
        <v>14</v>
      </c>
      <c r="I43" s="48" t="s">
        <v>33</v>
      </c>
      <c r="J43" s="45" t="s">
        <v>123</v>
      </c>
    </row>
    <row r="44" spans="2:10" ht="16.5" thickBot="1" x14ac:dyDescent="0.3">
      <c r="B44" s="82"/>
      <c r="C44" s="81"/>
      <c r="D44" s="73" t="s">
        <v>67</v>
      </c>
      <c r="E44" s="73" t="s">
        <v>124</v>
      </c>
      <c r="F44" s="69" t="s">
        <v>54</v>
      </c>
      <c r="G44" s="71" t="s">
        <v>55</v>
      </c>
      <c r="H44" s="43" t="s">
        <v>14</v>
      </c>
      <c r="I44" s="53" t="s">
        <v>125</v>
      </c>
      <c r="J44" s="44" t="s">
        <v>126</v>
      </c>
    </row>
    <row r="45" spans="2:10" ht="16.5" thickBot="1" x14ac:dyDescent="0.3">
      <c r="B45" s="82"/>
      <c r="C45" s="81"/>
      <c r="D45" s="81"/>
      <c r="E45" s="81"/>
      <c r="F45" s="70"/>
      <c r="G45" s="72"/>
      <c r="H45" s="61" t="s">
        <v>24</v>
      </c>
      <c r="I45" s="62" t="s">
        <v>127</v>
      </c>
      <c r="J45" s="46" t="s">
        <v>128</v>
      </c>
    </row>
    <row r="47" spans="2:10" ht="15.75" thickBot="1" x14ac:dyDescent="0.3"/>
    <row r="48" spans="2:10" ht="15.75" customHeight="1" x14ac:dyDescent="0.25">
      <c r="H48" s="67" t="s">
        <v>206</v>
      </c>
      <c r="I48" s="67"/>
      <c r="J48" s="67"/>
    </row>
    <row r="49" spans="8:10" ht="15.75" customHeight="1" x14ac:dyDescent="0.25">
      <c r="H49" s="68" t="s">
        <v>207</v>
      </c>
      <c r="I49" s="68"/>
      <c r="J49" s="68"/>
    </row>
  </sheetData>
  <mergeCells count="40"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G8:G9"/>
    <mergeCell ref="D12:D22"/>
    <mergeCell ref="E12:E22"/>
    <mergeCell ref="F30:F31"/>
    <mergeCell ref="G30:G31"/>
    <mergeCell ref="F18:F21"/>
    <mergeCell ref="G18:G21"/>
    <mergeCell ref="G25:G27"/>
    <mergeCell ref="B7:B45"/>
    <mergeCell ref="C7:C45"/>
    <mergeCell ref="D7:D11"/>
    <mergeCell ref="E7:E11"/>
    <mergeCell ref="F8:F9"/>
    <mergeCell ref="D23:D28"/>
    <mergeCell ref="E23:E28"/>
    <mergeCell ref="F25:F27"/>
    <mergeCell ref="D29:D33"/>
    <mergeCell ref="E29:E33"/>
    <mergeCell ref="H48:J48"/>
    <mergeCell ref="H49:J49"/>
    <mergeCell ref="F44:F45"/>
    <mergeCell ref="G44:G45"/>
    <mergeCell ref="D34:D43"/>
    <mergeCell ref="E34:E43"/>
    <mergeCell ref="F38:F41"/>
    <mergeCell ref="G38:G41"/>
    <mergeCell ref="F35:F37"/>
    <mergeCell ref="G35:G37"/>
    <mergeCell ref="D44:D45"/>
    <mergeCell ref="E44:E45"/>
  </mergeCells>
  <conditionalFormatting sqref="F43:J43">
    <cfRule type="duplicateValues" dxfId="20" priority="13"/>
  </conditionalFormatting>
  <conditionalFormatting sqref="G12:G22">
    <cfRule type="duplicateValues" dxfId="19" priority="14"/>
  </conditionalFormatting>
  <conditionalFormatting sqref="G29:G33">
    <cfRule type="duplicateValues" dxfId="18" priority="5"/>
  </conditionalFormatting>
  <conditionalFormatting sqref="G34:G35 G38:G42">
    <cfRule type="duplicateValues" dxfId="17" priority="115"/>
  </conditionalFormatting>
  <conditionalFormatting sqref="G44">
    <cfRule type="duplicateValues" dxfId="16" priority="2"/>
  </conditionalFormatting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B5 G5 B7:J11 D44:J45 B15:J15 B12:D12 F12:J12 B13:H13 B14:H14 J13:J14 B18:J18 B17:H17 J17 B21:H21 B19:H19 B22:J22 B20:H20 J19:J21 B38:J41 B23:E23 F23:J23 B24:J35 B36:E36 H36:J36 H37 B43:J43 F42:I42 B16:H16 J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zoomScale="80" zoomScaleNormal="80" workbookViewId="0">
      <pane ySplit="4" topLeftCell="A5" activePane="bottomLeft" state="frozen"/>
      <selection activeCell="E1" sqref="E1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31.5703125" customWidth="1"/>
    <col min="4" max="4" width="7.140625" style="1" customWidth="1"/>
    <col min="5" max="5" width="31.5703125" style="2" customWidth="1"/>
    <col min="6" max="6" width="13" customWidth="1"/>
    <col min="7" max="10" width="11.42578125"/>
    <col min="11" max="11" width="17.7109375" customWidth="1"/>
    <col min="12" max="12" width="14" customWidth="1"/>
    <col min="13" max="13" width="11.7109375" customWidth="1"/>
    <col min="14" max="14" width="22.42578125" customWidth="1"/>
    <col min="15" max="15" width="83.85546875" style="3" customWidth="1"/>
    <col min="16" max="1025" width="11.42578125"/>
  </cols>
  <sheetData>
    <row r="1" spans="2:15" ht="12" customHeight="1" x14ac:dyDescent="0.25"/>
    <row r="2" spans="2:15" ht="73.5" customHeight="1" x14ac:dyDescent="0.25">
      <c r="B2" s="105" t="s">
        <v>187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ht="42" customHeight="1" x14ac:dyDescent="0.25">
      <c r="B3" s="106" t="s">
        <v>129</v>
      </c>
      <c r="C3" s="107" t="s">
        <v>130</v>
      </c>
      <c r="D3" s="108" t="s">
        <v>129</v>
      </c>
      <c r="E3" s="107" t="s">
        <v>131</v>
      </c>
      <c r="F3" s="109" t="str">
        <f>UPPER("Valor Documental")</f>
        <v>VALOR DOCUMENTAL</v>
      </c>
      <c r="G3" s="109"/>
      <c r="H3" s="109"/>
      <c r="I3" s="109"/>
      <c r="J3" s="5" t="s">
        <v>132</v>
      </c>
      <c r="K3" s="109" t="s">
        <v>133</v>
      </c>
      <c r="L3" s="109"/>
      <c r="M3" s="109" t="s">
        <v>134</v>
      </c>
      <c r="N3" s="109"/>
      <c r="O3" s="110" t="s">
        <v>135</v>
      </c>
    </row>
    <row r="4" spans="2:15" ht="38.25" x14ac:dyDescent="0.25">
      <c r="B4" s="106"/>
      <c r="C4" s="107"/>
      <c r="D4" s="108"/>
      <c r="E4" s="107"/>
      <c r="F4" s="4" t="s">
        <v>136</v>
      </c>
      <c r="G4" s="4" t="s">
        <v>137</v>
      </c>
      <c r="H4" s="4" t="s">
        <v>138</v>
      </c>
      <c r="I4" s="4" t="s">
        <v>139</v>
      </c>
      <c r="J4" s="4" t="s">
        <v>140</v>
      </c>
      <c r="K4" s="4" t="s">
        <v>141</v>
      </c>
      <c r="L4" s="4" t="s">
        <v>142</v>
      </c>
      <c r="M4" s="4" t="s">
        <v>143</v>
      </c>
      <c r="N4" s="4" t="s">
        <v>144</v>
      </c>
      <c r="O4" s="110"/>
    </row>
    <row r="5" spans="2:15" s="2" customFormat="1" ht="31.5" x14ac:dyDescent="0.25">
      <c r="B5" s="24" t="s">
        <v>102</v>
      </c>
      <c r="C5" s="26" t="s">
        <v>103</v>
      </c>
      <c r="D5" s="20" t="str">
        <f>"0"&amp;IF(E5="","0",IF(C5="",D3+1,1))</f>
        <v>01</v>
      </c>
      <c r="E5" s="21" t="s">
        <v>104</v>
      </c>
      <c r="F5" s="22" t="s">
        <v>145</v>
      </c>
      <c r="G5" s="22"/>
      <c r="H5" s="22"/>
      <c r="I5" s="22"/>
      <c r="J5" s="22">
        <f t="shared" ref="J5:J39" si="0">IF(AND(K5="",L5=""),"",SUM(K5+L5))</f>
        <v>3</v>
      </c>
      <c r="K5" s="22">
        <v>1</v>
      </c>
      <c r="L5" s="22">
        <v>2</v>
      </c>
      <c r="M5" s="22" t="s">
        <v>145</v>
      </c>
      <c r="N5" s="22"/>
      <c r="O5" s="23" t="s">
        <v>146</v>
      </c>
    </row>
    <row r="6" spans="2:15" s="2" customFormat="1" ht="31.5" x14ac:dyDescent="0.25">
      <c r="B6" s="24" t="s">
        <v>35</v>
      </c>
      <c r="C6" s="25" t="s">
        <v>36</v>
      </c>
      <c r="D6" s="20" t="str">
        <f t="shared" ref="D6:D38" si="1">"0"&amp;IF(E6="","0",IF(C6="",D5+1,1))</f>
        <v>01</v>
      </c>
      <c r="E6" s="21" t="s">
        <v>37</v>
      </c>
      <c r="F6" s="22" t="s">
        <v>145</v>
      </c>
      <c r="G6" s="22" t="s">
        <v>145</v>
      </c>
      <c r="H6" s="22"/>
      <c r="I6" s="22"/>
      <c r="J6" s="22">
        <f t="shared" si="0"/>
        <v>2</v>
      </c>
      <c r="K6" s="22">
        <v>1</v>
      </c>
      <c r="L6" s="22">
        <v>1</v>
      </c>
      <c r="M6" s="22" t="s">
        <v>145</v>
      </c>
      <c r="N6" s="22"/>
      <c r="O6" s="23" t="s">
        <v>147</v>
      </c>
    </row>
    <row r="7" spans="2:15" s="2" customFormat="1" ht="31.5" x14ac:dyDescent="0.25">
      <c r="B7" s="24" t="s">
        <v>39</v>
      </c>
      <c r="C7" s="25" t="s">
        <v>40</v>
      </c>
      <c r="D7" s="20" t="str">
        <f>"0"&amp;IF(E7="","0",IF(C7="",#REF!+1,1))</f>
        <v>01</v>
      </c>
      <c r="E7" s="48" t="s">
        <v>190</v>
      </c>
      <c r="F7" s="22" t="s">
        <v>145</v>
      </c>
      <c r="G7" s="22"/>
      <c r="H7" s="22"/>
      <c r="I7" s="22"/>
      <c r="J7" s="22">
        <f t="shared" si="0"/>
        <v>7</v>
      </c>
      <c r="K7" s="22">
        <v>1</v>
      </c>
      <c r="L7" s="22">
        <v>6</v>
      </c>
      <c r="M7" s="20" t="s">
        <v>145</v>
      </c>
      <c r="N7" s="20"/>
      <c r="O7" s="23" t="s">
        <v>149</v>
      </c>
    </row>
    <row r="8" spans="2:15" s="2" customFormat="1" ht="31.5" x14ac:dyDescent="0.25">
      <c r="B8" s="99" t="s">
        <v>106</v>
      </c>
      <c r="C8" s="102" t="s">
        <v>107</v>
      </c>
      <c r="D8" s="20" t="str">
        <f t="shared" si="1"/>
        <v>01</v>
      </c>
      <c r="E8" s="21" t="s">
        <v>108</v>
      </c>
      <c r="F8" s="22" t="s">
        <v>145</v>
      </c>
      <c r="G8" s="22"/>
      <c r="H8" s="22"/>
      <c r="I8" s="22"/>
      <c r="J8" s="22">
        <f t="shared" si="0"/>
        <v>5</v>
      </c>
      <c r="K8" s="22">
        <v>1</v>
      </c>
      <c r="L8" s="22">
        <v>4</v>
      </c>
      <c r="M8" s="20" t="s">
        <v>145</v>
      </c>
      <c r="N8" s="20"/>
      <c r="O8" s="23" t="s">
        <v>150</v>
      </c>
    </row>
    <row r="9" spans="2:15" s="2" customFormat="1" ht="31.5" x14ac:dyDescent="0.25">
      <c r="B9" s="100"/>
      <c r="C9" s="103"/>
      <c r="D9" s="20" t="str">
        <f t="shared" si="1"/>
        <v>02</v>
      </c>
      <c r="E9" s="21" t="s">
        <v>110</v>
      </c>
      <c r="F9" s="22" t="s">
        <v>145</v>
      </c>
      <c r="G9" s="22"/>
      <c r="H9" s="22"/>
      <c r="I9" s="22"/>
      <c r="J9" s="22">
        <f t="shared" si="0"/>
        <v>5</v>
      </c>
      <c r="K9" s="22">
        <v>1</v>
      </c>
      <c r="L9" s="22">
        <v>4</v>
      </c>
      <c r="M9" s="20" t="s">
        <v>145</v>
      </c>
      <c r="N9" s="20"/>
      <c r="O9" s="23" t="s">
        <v>151</v>
      </c>
    </row>
    <row r="10" spans="2:15" s="2" customFormat="1" ht="31.5" x14ac:dyDescent="0.25">
      <c r="B10" s="101"/>
      <c r="C10" s="104"/>
      <c r="D10" s="42" t="s">
        <v>53</v>
      </c>
      <c r="E10" s="48" t="s">
        <v>193</v>
      </c>
      <c r="F10" s="22" t="s">
        <v>145</v>
      </c>
      <c r="G10" s="22"/>
      <c r="H10" s="22"/>
      <c r="I10" s="22"/>
      <c r="J10" s="22">
        <f t="shared" ref="J10" si="2">IF(AND(K10="",L10=""),"",SUM(K10+L10))</f>
        <v>5</v>
      </c>
      <c r="K10" s="22">
        <v>1</v>
      </c>
      <c r="L10" s="22">
        <v>4</v>
      </c>
      <c r="M10" s="20" t="s">
        <v>145</v>
      </c>
      <c r="N10" s="20"/>
      <c r="O10" s="23" t="s">
        <v>151</v>
      </c>
    </row>
    <row r="11" spans="2:15" s="2" customFormat="1" ht="31.5" x14ac:dyDescent="0.25">
      <c r="B11" s="24" t="s">
        <v>17</v>
      </c>
      <c r="C11" s="26" t="s">
        <v>18</v>
      </c>
      <c r="D11" s="20" t="str">
        <f>"0"&amp;IF(E11="","0",IF(C11="",D9+1,1))</f>
        <v>00</v>
      </c>
      <c r="E11" s="21"/>
      <c r="F11" s="22" t="s">
        <v>145</v>
      </c>
      <c r="G11" s="22"/>
      <c r="H11" s="22"/>
      <c r="I11" s="22"/>
      <c r="J11" s="22">
        <f t="shared" si="0"/>
        <v>5</v>
      </c>
      <c r="K11" s="22">
        <v>1</v>
      </c>
      <c r="L11" s="22">
        <v>4</v>
      </c>
      <c r="M11" s="22" t="s">
        <v>145</v>
      </c>
      <c r="N11" s="20"/>
      <c r="O11" s="23" t="s">
        <v>152</v>
      </c>
    </row>
    <row r="12" spans="2:15" s="2" customFormat="1" ht="31.5" x14ac:dyDescent="0.25">
      <c r="B12" s="96" t="s">
        <v>112</v>
      </c>
      <c r="C12" s="97" t="s">
        <v>113</v>
      </c>
      <c r="D12" s="20" t="str">
        <f t="shared" si="1"/>
        <v>01</v>
      </c>
      <c r="E12" s="21" t="s">
        <v>114</v>
      </c>
      <c r="F12" s="22" t="s">
        <v>145</v>
      </c>
      <c r="G12" s="22"/>
      <c r="H12" s="22" t="s">
        <v>145</v>
      </c>
      <c r="I12" s="22"/>
      <c r="J12" s="22">
        <f t="shared" si="0"/>
        <v>5</v>
      </c>
      <c r="K12" s="22">
        <v>1</v>
      </c>
      <c r="L12" s="22">
        <v>4</v>
      </c>
      <c r="M12" s="20" t="s">
        <v>145</v>
      </c>
      <c r="N12" s="20"/>
      <c r="O12" s="23" t="s">
        <v>153</v>
      </c>
    </row>
    <row r="13" spans="2:15" s="2" customFormat="1" ht="31.5" x14ac:dyDescent="0.25">
      <c r="B13" s="96"/>
      <c r="C13" s="97"/>
      <c r="D13" s="20" t="str">
        <f t="shared" si="1"/>
        <v>02</v>
      </c>
      <c r="E13" s="21" t="s">
        <v>116</v>
      </c>
      <c r="F13" s="22" t="s">
        <v>145</v>
      </c>
      <c r="G13" s="22"/>
      <c r="H13" s="22" t="s">
        <v>145</v>
      </c>
      <c r="I13" s="22"/>
      <c r="J13" s="22">
        <f t="shared" si="0"/>
        <v>5</v>
      </c>
      <c r="K13" s="22">
        <v>1</v>
      </c>
      <c r="L13" s="22">
        <v>4</v>
      </c>
      <c r="M13" s="20" t="s">
        <v>145</v>
      </c>
      <c r="N13" s="20"/>
      <c r="O13" s="23" t="s">
        <v>153</v>
      </c>
    </row>
    <row r="14" spans="2:15" s="2" customFormat="1" ht="31.5" x14ac:dyDescent="0.25">
      <c r="B14" s="96"/>
      <c r="C14" s="97"/>
      <c r="D14" s="20" t="str">
        <f t="shared" si="1"/>
        <v>03</v>
      </c>
      <c r="E14" s="21" t="s">
        <v>118</v>
      </c>
      <c r="F14" s="22" t="s">
        <v>145</v>
      </c>
      <c r="G14" s="22"/>
      <c r="H14" s="22" t="s">
        <v>145</v>
      </c>
      <c r="I14" s="22"/>
      <c r="J14" s="22">
        <f t="shared" si="0"/>
        <v>5</v>
      </c>
      <c r="K14" s="22">
        <v>1</v>
      </c>
      <c r="L14" s="22">
        <v>4</v>
      </c>
      <c r="M14" s="22" t="s">
        <v>145</v>
      </c>
      <c r="N14" s="20"/>
      <c r="O14" s="23" t="s">
        <v>153</v>
      </c>
    </row>
    <row r="15" spans="2:15" s="2" customFormat="1" ht="31.5" x14ac:dyDescent="0.25">
      <c r="B15" s="96"/>
      <c r="C15" s="97"/>
      <c r="D15" s="20" t="str">
        <f t="shared" si="1"/>
        <v>04</v>
      </c>
      <c r="E15" s="21" t="s">
        <v>120</v>
      </c>
      <c r="F15" s="22" t="s">
        <v>145</v>
      </c>
      <c r="G15" s="22"/>
      <c r="H15" s="22" t="s">
        <v>145</v>
      </c>
      <c r="I15" s="22"/>
      <c r="J15" s="22">
        <f t="shared" si="0"/>
        <v>5</v>
      </c>
      <c r="K15" s="22">
        <v>1</v>
      </c>
      <c r="L15" s="22">
        <v>4</v>
      </c>
      <c r="M15" s="20" t="s">
        <v>145</v>
      </c>
      <c r="N15" s="20"/>
      <c r="O15" s="23" t="s">
        <v>153</v>
      </c>
    </row>
    <row r="16" spans="2:15" s="2" customFormat="1" ht="31.5" x14ac:dyDescent="0.25">
      <c r="B16" s="24" t="s">
        <v>70</v>
      </c>
      <c r="C16" s="25" t="s">
        <v>71</v>
      </c>
      <c r="D16" s="20" t="str">
        <f t="shared" si="1"/>
        <v>01</v>
      </c>
      <c r="E16" s="21" t="s">
        <v>72</v>
      </c>
      <c r="F16" s="22" t="s">
        <v>145</v>
      </c>
      <c r="G16" s="22"/>
      <c r="H16" s="22"/>
      <c r="I16" s="22"/>
      <c r="J16" s="22">
        <f t="shared" si="0"/>
        <v>5</v>
      </c>
      <c r="K16" s="22">
        <v>3</v>
      </c>
      <c r="L16" s="22">
        <v>2</v>
      </c>
      <c r="M16" s="22"/>
      <c r="N16" s="22" t="s">
        <v>145</v>
      </c>
      <c r="O16" s="27" t="s">
        <v>154</v>
      </c>
    </row>
    <row r="17" spans="2:16" s="2" customFormat="1" ht="31.5" x14ac:dyDescent="0.25">
      <c r="B17" s="24" t="s">
        <v>42</v>
      </c>
      <c r="C17" s="25" t="s">
        <v>43</v>
      </c>
      <c r="D17" s="20" t="str">
        <f t="shared" si="1"/>
        <v>01</v>
      </c>
      <c r="E17" s="21" t="s">
        <v>45</v>
      </c>
      <c r="F17" s="22" t="s">
        <v>145</v>
      </c>
      <c r="G17" s="22"/>
      <c r="H17" s="22"/>
      <c r="I17" s="22"/>
      <c r="J17" s="22">
        <f t="shared" ref="J17" si="3">IF(AND(K17="",L17=""),"",SUM(K17+L17))</f>
        <v>5</v>
      </c>
      <c r="K17" s="22">
        <v>1</v>
      </c>
      <c r="L17" s="22">
        <v>4</v>
      </c>
      <c r="M17" s="22" t="s">
        <v>145</v>
      </c>
      <c r="N17" s="20"/>
      <c r="O17" s="27" t="s">
        <v>151</v>
      </c>
    </row>
    <row r="18" spans="2:16" s="2" customFormat="1" ht="31.5" x14ac:dyDescent="0.25">
      <c r="B18" s="58" t="s">
        <v>46</v>
      </c>
      <c r="C18" s="59" t="s">
        <v>47</v>
      </c>
      <c r="D18" s="20" t="str">
        <f>"0"&amp;IF(E18="","0",IF(C18="",#REF!+1,1))</f>
        <v>01</v>
      </c>
      <c r="E18" s="21" t="s">
        <v>48</v>
      </c>
      <c r="F18" s="22" t="s">
        <v>145</v>
      </c>
      <c r="G18" s="22"/>
      <c r="H18" s="22"/>
      <c r="I18" s="22"/>
      <c r="J18" s="22">
        <f t="shared" si="0"/>
        <v>5</v>
      </c>
      <c r="K18" s="22">
        <v>1</v>
      </c>
      <c r="L18" s="22">
        <v>4</v>
      </c>
      <c r="M18" s="22" t="s">
        <v>145</v>
      </c>
      <c r="N18" s="20"/>
      <c r="O18" s="27" t="s">
        <v>151</v>
      </c>
    </row>
    <row r="19" spans="2:16" s="2" customFormat="1" ht="31.5" x14ac:dyDescent="0.25">
      <c r="B19" s="96" t="s">
        <v>20</v>
      </c>
      <c r="C19" s="97" t="s">
        <v>21</v>
      </c>
      <c r="D19" s="20" t="str">
        <f>"0"&amp;IF(E19="","0",IF(C19="",D18+1,1))</f>
        <v>01</v>
      </c>
      <c r="E19" s="21" t="s">
        <v>22</v>
      </c>
      <c r="F19" s="22" t="s">
        <v>145</v>
      </c>
      <c r="G19" s="22" t="s">
        <v>145</v>
      </c>
      <c r="H19" s="22"/>
      <c r="I19" s="22"/>
      <c r="J19" s="22">
        <f t="shared" si="0"/>
        <v>5</v>
      </c>
      <c r="K19" s="22">
        <v>1</v>
      </c>
      <c r="L19" s="22">
        <v>4</v>
      </c>
      <c r="M19" s="22"/>
      <c r="N19" s="20" t="s">
        <v>145</v>
      </c>
      <c r="O19" s="27" t="s">
        <v>151</v>
      </c>
    </row>
    <row r="20" spans="2:16" s="2" customFormat="1" ht="31.5" x14ac:dyDescent="0.25">
      <c r="B20" s="96"/>
      <c r="C20" s="97"/>
      <c r="D20" s="20" t="str">
        <f t="shared" si="1"/>
        <v>02</v>
      </c>
      <c r="E20" s="21" t="s">
        <v>25</v>
      </c>
      <c r="F20" s="22" t="s">
        <v>145</v>
      </c>
      <c r="G20" s="22" t="s">
        <v>145</v>
      </c>
      <c r="H20" s="22"/>
      <c r="I20" s="22"/>
      <c r="J20" s="22">
        <f t="shared" si="0"/>
        <v>5</v>
      </c>
      <c r="K20" s="22">
        <v>1</v>
      </c>
      <c r="L20" s="22">
        <v>4</v>
      </c>
      <c r="M20" s="22"/>
      <c r="N20" s="20" t="s">
        <v>145</v>
      </c>
      <c r="O20" s="27" t="s">
        <v>151</v>
      </c>
    </row>
    <row r="21" spans="2:16" s="2" customFormat="1" ht="31.5" x14ac:dyDescent="0.25">
      <c r="B21" s="24" t="s">
        <v>74</v>
      </c>
      <c r="C21" s="25" t="s">
        <v>75</v>
      </c>
      <c r="D21" s="20" t="str">
        <f t="shared" si="1"/>
        <v>01</v>
      </c>
      <c r="E21" s="21" t="s">
        <v>76</v>
      </c>
      <c r="F21" s="22" t="s">
        <v>145</v>
      </c>
      <c r="G21" s="22"/>
      <c r="H21" s="22"/>
      <c r="I21" s="22"/>
      <c r="J21" s="22">
        <f t="shared" si="0"/>
        <v>5</v>
      </c>
      <c r="K21" s="22">
        <v>3</v>
      </c>
      <c r="L21" s="22">
        <v>2</v>
      </c>
      <c r="M21" s="22"/>
      <c r="N21" s="22" t="s">
        <v>145</v>
      </c>
      <c r="O21" s="27" t="s">
        <v>198</v>
      </c>
    </row>
    <row r="22" spans="2:16" s="2" customFormat="1" ht="31.5" x14ac:dyDescent="0.25">
      <c r="B22" s="96" t="s">
        <v>88</v>
      </c>
      <c r="C22" s="98" t="s">
        <v>89</v>
      </c>
      <c r="D22" s="20" t="str">
        <f>"0"&amp;IF(E22="","0",IF(C22="",#REF!+1,1))</f>
        <v>01</v>
      </c>
      <c r="E22" s="21" t="s">
        <v>90</v>
      </c>
      <c r="F22" s="22" t="s">
        <v>145</v>
      </c>
      <c r="G22" s="22"/>
      <c r="H22" s="22"/>
      <c r="I22" s="22"/>
      <c r="J22" s="22">
        <f t="shared" si="0"/>
        <v>4</v>
      </c>
      <c r="K22" s="22">
        <v>2</v>
      </c>
      <c r="L22" s="22">
        <v>2</v>
      </c>
      <c r="M22" s="22" t="s">
        <v>145</v>
      </c>
      <c r="N22" s="20"/>
      <c r="O22" s="27" t="s">
        <v>155</v>
      </c>
    </row>
    <row r="23" spans="2:16" s="2" customFormat="1" ht="31.5" x14ac:dyDescent="0.25">
      <c r="B23" s="96"/>
      <c r="C23" s="98"/>
      <c r="D23" s="20" t="str">
        <f t="shared" si="1"/>
        <v>02</v>
      </c>
      <c r="E23" s="21" t="s">
        <v>156</v>
      </c>
      <c r="F23" s="22" t="s">
        <v>145</v>
      </c>
      <c r="G23" s="22"/>
      <c r="H23" s="22"/>
      <c r="I23" s="22"/>
      <c r="J23" s="22">
        <f t="shared" si="0"/>
        <v>2</v>
      </c>
      <c r="K23" s="22">
        <v>1</v>
      </c>
      <c r="L23" s="22">
        <v>1</v>
      </c>
      <c r="M23" s="22" t="s">
        <v>145</v>
      </c>
      <c r="N23" s="22"/>
      <c r="O23" s="27" t="s">
        <v>157</v>
      </c>
    </row>
    <row r="24" spans="2:16" ht="31.5" x14ac:dyDescent="0.25">
      <c r="B24" s="24" t="s">
        <v>50</v>
      </c>
      <c r="C24" s="25" t="s">
        <v>51</v>
      </c>
      <c r="D24" s="20" t="str">
        <f t="shared" si="1"/>
        <v>01</v>
      </c>
      <c r="E24" s="21" t="s">
        <v>212</v>
      </c>
      <c r="F24" s="22" t="s">
        <v>145</v>
      </c>
      <c r="G24" s="22"/>
      <c r="H24" s="22"/>
      <c r="I24" s="22" t="s">
        <v>145</v>
      </c>
      <c r="J24" s="22">
        <f t="shared" si="0"/>
        <v>5</v>
      </c>
      <c r="K24" s="22">
        <v>1</v>
      </c>
      <c r="L24" s="22">
        <v>4</v>
      </c>
      <c r="M24" s="20" t="s">
        <v>145</v>
      </c>
      <c r="N24" s="20"/>
      <c r="O24" s="27" t="s">
        <v>153</v>
      </c>
    </row>
    <row r="25" spans="2:16" ht="31.5" x14ac:dyDescent="0.25">
      <c r="B25" s="96" t="s">
        <v>92</v>
      </c>
      <c r="C25" s="97" t="s">
        <v>93</v>
      </c>
      <c r="D25" s="20" t="str">
        <f>"0"&amp;IF(E25="","0",IF(C25="",#REF!+1,1))</f>
        <v>01</v>
      </c>
      <c r="E25" s="21" t="s">
        <v>94</v>
      </c>
      <c r="F25" s="22" t="s">
        <v>145</v>
      </c>
      <c r="G25" s="22"/>
      <c r="H25" s="22" t="s">
        <v>145</v>
      </c>
      <c r="I25" s="22"/>
      <c r="J25" s="22">
        <f t="shared" si="0"/>
        <v>3</v>
      </c>
      <c r="K25" s="22">
        <v>1</v>
      </c>
      <c r="L25" s="22">
        <v>2</v>
      </c>
      <c r="M25" s="22" t="s">
        <v>145</v>
      </c>
      <c r="N25" s="20"/>
      <c r="O25" s="27" t="s">
        <v>146</v>
      </c>
    </row>
    <row r="26" spans="2:16" ht="31.5" x14ac:dyDescent="0.25">
      <c r="B26" s="96"/>
      <c r="C26" s="97"/>
      <c r="D26" s="20" t="str">
        <f t="shared" si="1"/>
        <v>02</v>
      </c>
      <c r="E26" s="21" t="s">
        <v>96</v>
      </c>
      <c r="F26" s="22" t="s">
        <v>145</v>
      </c>
      <c r="G26" s="22"/>
      <c r="H26" s="22"/>
      <c r="I26" s="22"/>
      <c r="J26" s="22">
        <f t="shared" si="0"/>
        <v>3</v>
      </c>
      <c r="K26" s="22">
        <v>1</v>
      </c>
      <c r="L26" s="22">
        <v>2</v>
      </c>
      <c r="M26" s="22" t="s">
        <v>145</v>
      </c>
      <c r="N26" s="20"/>
      <c r="O26" s="27" t="s">
        <v>158</v>
      </c>
    </row>
    <row r="27" spans="2:16" ht="31.5" x14ac:dyDescent="0.25">
      <c r="B27" s="96" t="s">
        <v>54</v>
      </c>
      <c r="C27" s="98" t="s">
        <v>55</v>
      </c>
      <c r="D27" s="20" t="str">
        <f>"0"&amp;IF(E27="","0",IF(C27="",#REF!+1,1))</f>
        <v>01</v>
      </c>
      <c r="E27" s="26" t="s">
        <v>191</v>
      </c>
      <c r="F27" s="22" t="s">
        <v>145</v>
      </c>
      <c r="G27" s="22"/>
      <c r="H27" s="22"/>
      <c r="I27" s="22"/>
      <c r="J27" s="22">
        <f t="shared" si="0"/>
        <v>5</v>
      </c>
      <c r="K27" s="22">
        <v>1</v>
      </c>
      <c r="L27" s="22">
        <v>4</v>
      </c>
      <c r="M27" s="22" t="s">
        <v>145</v>
      </c>
      <c r="N27" s="20"/>
      <c r="O27" s="27" t="s">
        <v>151</v>
      </c>
      <c r="P27" s="2"/>
    </row>
    <row r="28" spans="2:16" ht="31.5" x14ac:dyDescent="0.25">
      <c r="B28" s="96"/>
      <c r="C28" s="98"/>
      <c r="D28" s="20" t="str">
        <f t="shared" si="1"/>
        <v>02</v>
      </c>
      <c r="E28" s="26" t="s">
        <v>125</v>
      </c>
      <c r="F28" s="22" t="s">
        <v>145</v>
      </c>
      <c r="G28" s="22"/>
      <c r="H28" s="22"/>
      <c r="I28" s="22"/>
      <c r="J28" s="22">
        <f t="shared" si="0"/>
        <v>5</v>
      </c>
      <c r="K28" s="22">
        <v>1</v>
      </c>
      <c r="L28" s="22">
        <v>4</v>
      </c>
      <c r="M28" s="22"/>
      <c r="N28" s="20" t="s">
        <v>145</v>
      </c>
      <c r="O28" s="27" t="s">
        <v>151</v>
      </c>
    </row>
    <row r="29" spans="2:16" ht="31.5" x14ac:dyDescent="0.25">
      <c r="B29" s="96"/>
      <c r="C29" s="98"/>
      <c r="D29" s="20" t="str">
        <f t="shared" si="1"/>
        <v>03</v>
      </c>
      <c r="E29" s="26" t="s">
        <v>127</v>
      </c>
      <c r="F29" s="22" t="s">
        <v>145</v>
      </c>
      <c r="G29" s="22"/>
      <c r="H29" s="22"/>
      <c r="I29" s="22"/>
      <c r="J29" s="22">
        <f t="shared" si="0"/>
        <v>5</v>
      </c>
      <c r="K29" s="22">
        <v>1</v>
      </c>
      <c r="L29" s="22">
        <v>4</v>
      </c>
      <c r="M29" s="22"/>
      <c r="N29" s="20" t="s">
        <v>145</v>
      </c>
      <c r="O29" s="27" t="s">
        <v>151</v>
      </c>
    </row>
    <row r="30" spans="2:16" ht="31.5" x14ac:dyDescent="0.25">
      <c r="B30" s="96" t="s">
        <v>57</v>
      </c>
      <c r="C30" s="98" t="s">
        <v>58</v>
      </c>
      <c r="D30" s="20" t="str">
        <f t="shared" si="1"/>
        <v>01</v>
      </c>
      <c r="E30" s="21" t="s">
        <v>59</v>
      </c>
      <c r="F30" s="22" t="s">
        <v>145</v>
      </c>
      <c r="G30" s="22"/>
      <c r="H30" s="22" t="s">
        <v>145</v>
      </c>
      <c r="I30" s="22" t="s">
        <v>145</v>
      </c>
      <c r="J30" s="22">
        <f t="shared" si="0"/>
        <v>5</v>
      </c>
      <c r="K30" s="22">
        <v>1</v>
      </c>
      <c r="L30" s="22">
        <v>4</v>
      </c>
      <c r="M30" s="20" t="s">
        <v>145</v>
      </c>
      <c r="N30" s="20"/>
      <c r="O30" s="27" t="s">
        <v>153</v>
      </c>
    </row>
    <row r="31" spans="2:16" ht="31.5" x14ac:dyDescent="0.25">
      <c r="B31" s="96"/>
      <c r="C31" s="98"/>
      <c r="D31" s="20" t="str">
        <f t="shared" si="1"/>
        <v>02</v>
      </c>
      <c r="E31" s="21" t="s">
        <v>62</v>
      </c>
      <c r="F31" s="22" t="s">
        <v>145</v>
      </c>
      <c r="G31" s="22"/>
      <c r="H31" s="22" t="s">
        <v>145</v>
      </c>
      <c r="I31" s="22" t="s">
        <v>145</v>
      </c>
      <c r="J31" s="22">
        <f t="shared" ref="J31:J33" si="4">IF(AND(K31="",L31=""),"",SUM(K31+L31))</f>
        <v>5</v>
      </c>
      <c r="K31" s="22">
        <v>1</v>
      </c>
      <c r="L31" s="22">
        <v>4</v>
      </c>
      <c r="M31" s="20" t="s">
        <v>145</v>
      </c>
      <c r="N31" s="20"/>
      <c r="O31" s="27" t="s">
        <v>153</v>
      </c>
    </row>
    <row r="32" spans="2:16" ht="31.5" x14ac:dyDescent="0.25">
      <c r="B32" s="96"/>
      <c r="C32" s="98"/>
      <c r="D32" s="20" t="str">
        <f t="shared" si="1"/>
        <v>03</v>
      </c>
      <c r="E32" s="21" t="s">
        <v>65</v>
      </c>
      <c r="F32" s="22" t="s">
        <v>145</v>
      </c>
      <c r="G32" s="22"/>
      <c r="H32" s="22"/>
      <c r="I32" s="22"/>
      <c r="J32" s="22">
        <f t="shared" si="4"/>
        <v>7</v>
      </c>
      <c r="K32" s="22">
        <v>1</v>
      </c>
      <c r="L32" s="22">
        <v>6</v>
      </c>
      <c r="M32" s="22" t="s">
        <v>145</v>
      </c>
      <c r="N32" s="22"/>
      <c r="O32" s="27" t="s">
        <v>197</v>
      </c>
    </row>
    <row r="33" spans="2:15" ht="31.5" x14ac:dyDescent="0.25">
      <c r="B33" s="96"/>
      <c r="C33" s="98"/>
      <c r="D33" s="20" t="str">
        <f t="shared" si="1"/>
        <v>04</v>
      </c>
      <c r="E33" s="21" t="s">
        <v>68</v>
      </c>
      <c r="F33" s="22" t="s">
        <v>145</v>
      </c>
      <c r="G33" s="22"/>
      <c r="H33" s="22" t="s">
        <v>145</v>
      </c>
      <c r="I33" s="22" t="s">
        <v>145</v>
      </c>
      <c r="J33" s="22">
        <f t="shared" si="4"/>
        <v>5</v>
      </c>
      <c r="K33" s="22">
        <v>1</v>
      </c>
      <c r="L33" s="22">
        <v>4</v>
      </c>
      <c r="M33" s="22" t="s">
        <v>145</v>
      </c>
      <c r="N33" s="20"/>
      <c r="O33" s="27" t="s">
        <v>196</v>
      </c>
    </row>
    <row r="34" spans="2:15" ht="31.5" x14ac:dyDescent="0.25">
      <c r="B34" s="96" t="s">
        <v>78</v>
      </c>
      <c r="C34" s="98" t="s">
        <v>79</v>
      </c>
      <c r="D34" s="20" t="str">
        <f>"0"&amp;IF(E34="","0",IF(C34="",#REF!+1,1))</f>
        <v>01</v>
      </c>
      <c r="E34" s="21" t="s">
        <v>80</v>
      </c>
      <c r="F34" s="22" t="s">
        <v>145</v>
      </c>
      <c r="G34" s="22"/>
      <c r="H34" s="22"/>
      <c r="I34" s="22"/>
      <c r="J34" s="22">
        <f t="shared" si="0"/>
        <v>2</v>
      </c>
      <c r="K34" s="22">
        <v>1</v>
      </c>
      <c r="L34" s="22">
        <v>1</v>
      </c>
      <c r="M34" s="22" t="s">
        <v>145</v>
      </c>
      <c r="N34" s="22"/>
      <c r="O34" s="27" t="s">
        <v>148</v>
      </c>
    </row>
    <row r="35" spans="2:15" ht="31.5" x14ac:dyDescent="0.25">
      <c r="B35" s="96"/>
      <c r="C35" s="98"/>
      <c r="D35" s="20" t="str">
        <f t="shared" si="1"/>
        <v>02</v>
      </c>
      <c r="E35" s="21" t="s">
        <v>82</v>
      </c>
      <c r="F35" s="22" t="s">
        <v>145</v>
      </c>
      <c r="G35" s="22"/>
      <c r="H35" s="22"/>
      <c r="I35" s="22"/>
      <c r="J35" s="22">
        <f t="shared" si="0"/>
        <v>2</v>
      </c>
      <c r="K35" s="22">
        <v>1</v>
      </c>
      <c r="L35" s="22">
        <v>1</v>
      </c>
      <c r="M35" s="22" t="s">
        <v>145</v>
      </c>
      <c r="N35" s="22"/>
      <c r="O35" s="27" t="s">
        <v>148</v>
      </c>
    </row>
    <row r="36" spans="2:15" ht="31.5" x14ac:dyDescent="0.25">
      <c r="B36" s="96"/>
      <c r="C36" s="98"/>
      <c r="D36" s="20" t="str">
        <f>"0"&amp;IF(E36="","0",IF(C36="",D35+1,1))</f>
        <v>03</v>
      </c>
      <c r="E36" s="21" t="s">
        <v>84</v>
      </c>
      <c r="F36" s="22" t="s">
        <v>145</v>
      </c>
      <c r="G36" s="22"/>
      <c r="H36" s="22"/>
      <c r="I36" s="22"/>
      <c r="J36" s="22">
        <f t="shared" ref="J36:J37" si="5">IF(AND(K36="",L36=""),"",SUM(K36+L36))</f>
        <v>10</v>
      </c>
      <c r="K36" s="22">
        <v>1</v>
      </c>
      <c r="L36" s="22">
        <v>9</v>
      </c>
      <c r="M36" s="22"/>
      <c r="N36" s="22" t="s">
        <v>145</v>
      </c>
      <c r="O36" s="27" t="s">
        <v>194</v>
      </c>
    </row>
    <row r="37" spans="2:15" ht="31.5" x14ac:dyDescent="0.25">
      <c r="B37" s="96"/>
      <c r="C37" s="98"/>
      <c r="D37" s="20" t="str">
        <f t="shared" si="1"/>
        <v>04</v>
      </c>
      <c r="E37" s="21" t="s">
        <v>98</v>
      </c>
      <c r="F37" s="22" t="s">
        <v>145</v>
      </c>
      <c r="G37" s="22" t="s">
        <v>145</v>
      </c>
      <c r="H37" s="22"/>
      <c r="I37" s="22"/>
      <c r="J37" s="22">
        <f t="shared" si="5"/>
        <v>5</v>
      </c>
      <c r="K37" s="22">
        <v>1</v>
      </c>
      <c r="L37" s="22">
        <v>4</v>
      </c>
      <c r="M37" s="22"/>
      <c r="N37" s="20" t="s">
        <v>145</v>
      </c>
      <c r="O37" s="27" t="s">
        <v>152</v>
      </c>
    </row>
    <row r="38" spans="2:15" ht="31.5" x14ac:dyDescent="0.25">
      <c r="B38" s="28" t="s">
        <v>27</v>
      </c>
      <c r="C38" s="25" t="s">
        <v>28</v>
      </c>
      <c r="D38" s="20" t="str">
        <f t="shared" si="1"/>
        <v>01</v>
      </c>
      <c r="E38" s="21" t="s">
        <v>29</v>
      </c>
      <c r="F38" s="22" t="s">
        <v>145</v>
      </c>
      <c r="G38" s="22"/>
      <c r="H38" s="22"/>
      <c r="I38" s="22"/>
      <c r="J38" s="22">
        <f t="shared" si="0"/>
        <v>5</v>
      </c>
      <c r="K38" s="22">
        <v>1</v>
      </c>
      <c r="L38" s="22">
        <v>4</v>
      </c>
      <c r="M38" s="22"/>
      <c r="N38" s="20" t="s">
        <v>145</v>
      </c>
      <c r="O38" s="27" t="s">
        <v>151</v>
      </c>
    </row>
    <row r="39" spans="2:15" ht="16.5" thickBot="1" x14ac:dyDescent="0.3">
      <c r="B39" s="29" t="s">
        <v>31</v>
      </c>
      <c r="C39" s="30" t="s">
        <v>32</v>
      </c>
      <c r="D39" s="31" t="str">
        <f>"0"&amp;IF(E39="","0",IF(C39="",#REF!+1,1))</f>
        <v>01</v>
      </c>
      <c r="E39" s="32" t="s">
        <v>33</v>
      </c>
      <c r="F39" s="33" t="s">
        <v>145</v>
      </c>
      <c r="G39" s="34"/>
      <c r="H39" s="34"/>
      <c r="I39" s="34"/>
      <c r="J39" s="33">
        <f t="shared" si="0"/>
        <v>7</v>
      </c>
      <c r="K39" s="33">
        <v>2</v>
      </c>
      <c r="L39" s="33">
        <v>5</v>
      </c>
      <c r="M39" s="33" t="s">
        <v>145</v>
      </c>
      <c r="N39" s="33"/>
      <c r="O39" s="35" t="s">
        <v>195</v>
      </c>
    </row>
    <row r="41" spans="2:15" ht="15.75" thickBot="1" x14ac:dyDescent="0.3"/>
    <row r="42" spans="2:15" ht="15.75" customHeight="1" x14ac:dyDescent="0.25">
      <c r="K42" s="67" t="s">
        <v>206</v>
      </c>
      <c r="L42" s="67"/>
      <c r="M42" s="67"/>
      <c r="N42" s="67"/>
    </row>
    <row r="43" spans="2:15" ht="15.75" customHeight="1" x14ac:dyDescent="0.25">
      <c r="K43" s="68" t="s">
        <v>207</v>
      </c>
      <c r="L43" s="68"/>
      <c r="M43" s="68"/>
      <c r="N43" s="68"/>
    </row>
  </sheetData>
  <mergeCells count="27"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12:B15"/>
    <mergeCell ref="C12:C15"/>
    <mergeCell ref="B8:B10"/>
    <mergeCell ref="C8:C10"/>
    <mergeCell ref="B22:B23"/>
    <mergeCell ref="C22:C23"/>
    <mergeCell ref="B25:B26"/>
    <mergeCell ref="C25:C26"/>
    <mergeCell ref="B19:B20"/>
    <mergeCell ref="C19:C20"/>
    <mergeCell ref="K43:N43"/>
    <mergeCell ref="K42:N42"/>
    <mergeCell ref="B27:B29"/>
    <mergeCell ref="C27:C29"/>
    <mergeCell ref="B30:B33"/>
    <mergeCell ref="C30:C33"/>
    <mergeCell ref="B34:B37"/>
    <mergeCell ref="C34:C37"/>
  </mergeCells>
  <conditionalFormatting sqref="C5:C8 C11:C39">
    <cfRule type="duplicateValues" dxfId="15" priority="149"/>
  </conditionalFormatting>
  <conditionalFormatting sqref="C21:C22 C7:C8 C11:C12 C17:C19">
    <cfRule type="duplicateValues" dxfId="14" priority="4"/>
  </conditionalFormatting>
  <conditionalFormatting sqref="C30 C27">
    <cfRule type="duplicateValues" dxfId="13" priority="3"/>
  </conditionalFormatting>
  <conditionalFormatting sqref="C39 C34 C24:C25 C21:C22 C5:C8 C11:C12 C27 C30 C16:C19">
    <cfRule type="duplicateValues" dxfId="12" priority="140"/>
  </conditionalFormatting>
  <conditionalFormatting sqref="C39 C34">
    <cfRule type="duplicateValues" dxfId="11" priority="138"/>
  </conditionalFormatting>
  <conditionalFormatting sqref="E12:E15">
    <cfRule type="duplicateValues" dxfId="10" priority="8"/>
  </conditionalFormatting>
  <conditionalFormatting sqref="E19:E20">
    <cfRule type="duplicateValues" dxfId="9" priority="7"/>
  </conditionalFormatting>
  <conditionalFormatting sqref="E21">
    <cfRule type="duplicateValues" dxfId="8" priority="74"/>
  </conditionalFormatting>
  <conditionalFormatting sqref="E22:E23">
    <cfRule type="duplicateValues" dxfId="7" priority="11"/>
  </conditionalFormatting>
  <conditionalFormatting sqref="E30:E32">
    <cfRule type="duplicateValues" dxfId="6" priority="99"/>
  </conditionalFormatting>
  <conditionalFormatting sqref="E33">
    <cfRule type="duplicateValues" dxfId="5" priority="1"/>
  </conditionalFormatting>
  <pageMargins left="0.70866141732283472" right="0.70866141732283472" top="0.74803149606299213" bottom="0.74803149606299213" header="0.51181102362204722" footer="0.51181102362204722"/>
  <pageSetup scale="42" firstPageNumber="0" fitToHeight="2" orientation="landscape" horizontalDpi="300" verticalDpi="300" r:id="rId1"/>
  <ignoredErrors>
    <ignoredError sqref="B5:N5 B16:N16 B7:C7 F7:L7 B8:L8 D9:G9 D10:E10 J9:L9 B11:F11 J11:N11 B12:H15 J14:N14 J12:L13 J15:L15 B20:N20 B17:D17 B18:C18 E18:N18 B19:C19 E19:N19 B24:D24 B22:C22 E22:N22 B23:I23 K23 M23:N23 B26:N26 I24:N24 B25:C25 E25:N25 B28:N28 B27:C27 F27:N27 B36:D36 B31:D31 B32:D32 B33:D33 B30:F30 H30:N30 B34:C34 E34:N34 B35:N35 B39:N39 B37:D37 B38:N38 B29:N29 B21:N21 B6:N6 F24:G24" numberStoredAsText="1"/>
    <ignoredError sqref="D7 D18 D19 D22 D25 D34 D27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6" customWidth="1"/>
    <col min="5" max="5" width="85.5703125" customWidth="1"/>
    <col min="6" max="1025" width="11.42578125"/>
  </cols>
  <sheetData>
    <row r="1" spans="2:5" ht="12" customHeight="1" x14ac:dyDescent="0.25"/>
    <row r="2" spans="2:5" ht="14.45" customHeight="1" x14ac:dyDescent="0.25">
      <c r="B2" s="115" t="s">
        <v>159</v>
      </c>
      <c r="C2" s="115"/>
      <c r="D2" s="115"/>
      <c r="E2" s="115"/>
    </row>
    <row r="3" spans="2:5" ht="42" customHeight="1" x14ac:dyDescent="0.25">
      <c r="B3" s="115"/>
      <c r="C3" s="115"/>
      <c r="D3" s="115"/>
      <c r="E3" s="115"/>
    </row>
    <row r="4" spans="2:5" ht="18.600000000000001" customHeight="1" x14ac:dyDescent="0.25">
      <c r="B4" s="116" t="s">
        <v>209</v>
      </c>
      <c r="C4" s="116"/>
      <c r="D4" s="116"/>
      <c r="E4" s="116"/>
    </row>
    <row r="5" spans="2:5" ht="18.600000000000001" customHeight="1" x14ac:dyDescent="0.25">
      <c r="B5" s="116" t="s">
        <v>185</v>
      </c>
      <c r="C5" s="116"/>
      <c r="D5" s="116"/>
      <c r="E5" s="116"/>
    </row>
    <row r="6" spans="2:5" ht="18.600000000000001" customHeight="1" x14ac:dyDescent="0.25">
      <c r="B6" s="116" t="s">
        <v>215</v>
      </c>
      <c r="C6" s="116"/>
      <c r="D6" s="116"/>
      <c r="E6" s="116"/>
    </row>
    <row r="7" spans="2:5" ht="18.600000000000001" customHeight="1" x14ac:dyDescent="0.25">
      <c r="B7" s="112" t="s">
        <v>210</v>
      </c>
      <c r="C7" s="112"/>
      <c r="D7" s="112"/>
      <c r="E7" s="7" t="s">
        <v>214</v>
      </c>
    </row>
    <row r="8" spans="2:5" ht="37.5" customHeight="1" x14ac:dyDescent="0.25">
      <c r="B8" s="112" t="s">
        <v>208</v>
      </c>
      <c r="C8" s="112"/>
      <c r="D8" s="112"/>
      <c r="E8" s="7" t="s">
        <v>216</v>
      </c>
    </row>
    <row r="9" spans="2:5" ht="18.75" x14ac:dyDescent="0.3">
      <c r="B9" s="113"/>
      <c r="C9" s="113"/>
      <c r="D9" s="113"/>
      <c r="E9" s="113"/>
    </row>
    <row r="10" spans="2:5" ht="18.75" x14ac:dyDescent="0.3">
      <c r="B10" s="114" t="s">
        <v>186</v>
      </c>
      <c r="C10" s="114"/>
      <c r="D10" s="114"/>
      <c r="E10" s="114"/>
    </row>
    <row r="11" spans="2:5" ht="18.75" x14ac:dyDescent="0.3">
      <c r="B11" s="8" t="s">
        <v>160</v>
      </c>
      <c r="C11" s="9" t="s">
        <v>161</v>
      </c>
      <c r="D11" s="9" t="s">
        <v>162</v>
      </c>
      <c r="E11" s="10" t="s">
        <v>163</v>
      </c>
    </row>
    <row r="12" spans="2:5" ht="15.6" customHeight="1" x14ac:dyDescent="0.25">
      <c r="B12" s="111" t="s">
        <v>15</v>
      </c>
      <c r="C12" s="36" t="s">
        <v>17</v>
      </c>
      <c r="D12" s="21" t="s">
        <v>18</v>
      </c>
      <c r="E12" s="37" t="s">
        <v>164</v>
      </c>
    </row>
    <row r="13" spans="2:5" ht="15.75" x14ac:dyDescent="0.25">
      <c r="B13" s="111"/>
      <c r="C13" s="36" t="s">
        <v>20</v>
      </c>
      <c r="D13" s="21" t="s">
        <v>21</v>
      </c>
      <c r="E13" s="37" t="s">
        <v>165</v>
      </c>
    </row>
    <row r="14" spans="2:5" ht="15.75" x14ac:dyDescent="0.25">
      <c r="B14" s="111"/>
      <c r="C14" s="36" t="s">
        <v>27</v>
      </c>
      <c r="D14" s="21" t="s">
        <v>28</v>
      </c>
      <c r="E14" s="37" t="s">
        <v>166</v>
      </c>
    </row>
    <row r="15" spans="2:5" ht="15" customHeight="1" x14ac:dyDescent="0.25">
      <c r="B15" s="111"/>
      <c r="C15" s="36" t="s">
        <v>31</v>
      </c>
      <c r="D15" s="21" t="s">
        <v>32</v>
      </c>
      <c r="E15" s="38" t="s">
        <v>167</v>
      </c>
    </row>
    <row r="16" spans="2:5" ht="15.6" customHeight="1" x14ac:dyDescent="0.25">
      <c r="B16" s="111" t="s">
        <v>189</v>
      </c>
      <c r="C16" s="36" t="s">
        <v>35</v>
      </c>
      <c r="D16" s="39" t="s">
        <v>36</v>
      </c>
      <c r="E16" s="23" t="s">
        <v>168</v>
      </c>
    </row>
    <row r="17" spans="2:5" ht="15.75" x14ac:dyDescent="0.25">
      <c r="B17" s="111"/>
      <c r="C17" s="36" t="s">
        <v>39</v>
      </c>
      <c r="D17" s="39" t="s">
        <v>40</v>
      </c>
      <c r="E17" s="23" t="s">
        <v>169</v>
      </c>
    </row>
    <row r="18" spans="2:5" ht="15.75" x14ac:dyDescent="0.25">
      <c r="B18" s="111"/>
      <c r="C18" s="36" t="s">
        <v>42</v>
      </c>
      <c r="D18" s="39" t="s">
        <v>43</v>
      </c>
      <c r="E18" s="23" t="s">
        <v>200</v>
      </c>
    </row>
    <row r="19" spans="2:5" ht="15.75" x14ac:dyDescent="0.25">
      <c r="B19" s="111"/>
      <c r="C19" s="36" t="s">
        <v>46</v>
      </c>
      <c r="D19" s="39" t="s">
        <v>47</v>
      </c>
      <c r="E19" s="37" t="s">
        <v>201</v>
      </c>
    </row>
    <row r="20" spans="2:5" ht="15.75" x14ac:dyDescent="0.25">
      <c r="B20" s="111"/>
      <c r="C20" s="36" t="s">
        <v>50</v>
      </c>
      <c r="D20" s="39" t="s">
        <v>51</v>
      </c>
      <c r="E20" s="37" t="s">
        <v>202</v>
      </c>
    </row>
    <row r="21" spans="2:5" ht="31.5" x14ac:dyDescent="0.25">
      <c r="B21" s="111"/>
      <c r="C21" s="36" t="s">
        <v>54</v>
      </c>
      <c r="D21" s="39" t="s">
        <v>55</v>
      </c>
      <c r="E21" s="38" t="s">
        <v>203</v>
      </c>
    </row>
    <row r="22" spans="2:5" ht="15.75" x14ac:dyDescent="0.25">
      <c r="B22" s="111"/>
      <c r="C22" s="36" t="s">
        <v>57</v>
      </c>
      <c r="D22" s="39" t="s">
        <v>58</v>
      </c>
      <c r="E22" s="23" t="s">
        <v>204</v>
      </c>
    </row>
    <row r="23" spans="2:5" ht="15" customHeight="1" x14ac:dyDescent="0.25">
      <c r="B23" s="111"/>
      <c r="C23" s="36" t="s">
        <v>31</v>
      </c>
      <c r="D23" s="39" t="s">
        <v>32</v>
      </c>
      <c r="E23" s="38" t="s">
        <v>167</v>
      </c>
    </row>
    <row r="24" spans="2:5" ht="15.6" customHeight="1" x14ac:dyDescent="0.25">
      <c r="B24" s="111" t="s">
        <v>188</v>
      </c>
      <c r="C24" s="36" t="s">
        <v>70</v>
      </c>
      <c r="D24" s="39" t="s">
        <v>71</v>
      </c>
      <c r="E24" s="23" t="s">
        <v>170</v>
      </c>
    </row>
    <row r="25" spans="2:5" ht="15.75" x14ac:dyDescent="0.25">
      <c r="B25" s="111"/>
      <c r="C25" s="36" t="s">
        <v>74</v>
      </c>
      <c r="D25" s="39" t="s">
        <v>75</v>
      </c>
      <c r="E25" s="23" t="s">
        <v>171</v>
      </c>
    </row>
    <row r="26" spans="2:5" ht="15.75" x14ac:dyDescent="0.25">
      <c r="B26" s="111"/>
      <c r="C26" s="36" t="s">
        <v>78</v>
      </c>
      <c r="D26" s="39" t="s">
        <v>79</v>
      </c>
      <c r="E26" s="23" t="s">
        <v>172</v>
      </c>
    </row>
    <row r="27" spans="2:5" ht="15.75" x14ac:dyDescent="0.25">
      <c r="B27" s="111"/>
      <c r="C27" s="36" t="s">
        <v>31</v>
      </c>
      <c r="D27" s="39" t="s">
        <v>32</v>
      </c>
      <c r="E27" s="38" t="s">
        <v>167</v>
      </c>
    </row>
    <row r="28" spans="2:5" ht="15.75" x14ac:dyDescent="0.25">
      <c r="B28" s="111" t="s">
        <v>87</v>
      </c>
      <c r="C28" s="36" t="s">
        <v>88</v>
      </c>
      <c r="D28" s="39" t="s">
        <v>89</v>
      </c>
      <c r="E28" s="23" t="s">
        <v>205</v>
      </c>
    </row>
    <row r="29" spans="2:5" ht="15.75" x14ac:dyDescent="0.25">
      <c r="B29" s="111"/>
      <c r="C29" s="36" t="s">
        <v>92</v>
      </c>
      <c r="D29" s="21" t="s">
        <v>93</v>
      </c>
      <c r="E29" s="37" t="s">
        <v>173</v>
      </c>
    </row>
    <row r="30" spans="2:5" ht="15.75" x14ac:dyDescent="0.25">
      <c r="B30" s="111"/>
      <c r="C30" s="36" t="s">
        <v>78</v>
      </c>
      <c r="D30" s="39" t="s">
        <v>79</v>
      </c>
      <c r="E30" s="23" t="s">
        <v>174</v>
      </c>
    </row>
    <row r="31" spans="2:5" ht="15.75" x14ac:dyDescent="0.25">
      <c r="B31" s="111"/>
      <c r="C31" s="36" t="s">
        <v>31</v>
      </c>
      <c r="D31" s="21" t="s">
        <v>32</v>
      </c>
      <c r="E31" s="38" t="s">
        <v>167</v>
      </c>
    </row>
    <row r="32" spans="2:5" ht="15.6" customHeight="1" x14ac:dyDescent="0.25">
      <c r="B32" s="111" t="s">
        <v>101</v>
      </c>
      <c r="C32" s="36" t="s">
        <v>102</v>
      </c>
      <c r="D32" s="21" t="s">
        <v>103</v>
      </c>
      <c r="E32" s="40" t="s">
        <v>175</v>
      </c>
    </row>
    <row r="33" spans="2:5" ht="15.75" x14ac:dyDescent="0.25">
      <c r="B33" s="111"/>
      <c r="C33" s="36" t="s">
        <v>106</v>
      </c>
      <c r="D33" s="21" t="s">
        <v>107</v>
      </c>
      <c r="E33" s="41" t="s">
        <v>176</v>
      </c>
    </row>
    <row r="34" spans="2:5" ht="15.75" x14ac:dyDescent="0.25">
      <c r="B34" s="111"/>
      <c r="C34" s="36" t="s">
        <v>112</v>
      </c>
      <c r="D34" s="21" t="s">
        <v>113</v>
      </c>
      <c r="E34" s="23" t="s">
        <v>177</v>
      </c>
    </row>
    <row r="35" spans="2:5" ht="15.75" x14ac:dyDescent="0.25">
      <c r="B35" s="111"/>
      <c r="C35" s="36" t="s">
        <v>88</v>
      </c>
      <c r="D35" s="21" t="s">
        <v>89</v>
      </c>
      <c r="E35" s="23" t="s">
        <v>184</v>
      </c>
    </row>
    <row r="36" spans="2:5" ht="15.75" x14ac:dyDescent="0.25">
      <c r="B36" s="111"/>
      <c r="C36" s="20">
        <v>175</v>
      </c>
      <c r="D36" s="21" t="s">
        <v>32</v>
      </c>
      <c r="E36" s="38" t="s">
        <v>167</v>
      </c>
    </row>
    <row r="37" spans="2:5" ht="16.5" thickBot="1" x14ac:dyDescent="0.3">
      <c r="B37" s="63" t="s">
        <v>124</v>
      </c>
      <c r="C37" s="60" t="s">
        <v>54</v>
      </c>
      <c r="D37" s="64" t="s">
        <v>55</v>
      </c>
      <c r="E37" s="65" t="s">
        <v>199</v>
      </c>
    </row>
    <row r="38" spans="2:5" ht="15.75" x14ac:dyDescent="0.25">
      <c r="B38" s="49"/>
      <c r="C38" s="50"/>
      <c r="D38" s="51"/>
      <c r="E38" s="51"/>
    </row>
    <row r="39" spans="2:5" ht="15.75" thickBot="1" x14ac:dyDescent="0.3"/>
    <row r="40" spans="2:5" ht="15.75" x14ac:dyDescent="0.25">
      <c r="B40" s="67" t="s">
        <v>206</v>
      </c>
      <c r="C40" s="67"/>
      <c r="D40" s="67"/>
    </row>
    <row r="41" spans="2:5" ht="15.75" x14ac:dyDescent="0.25">
      <c r="B41" s="68" t="s">
        <v>207</v>
      </c>
      <c r="C41" s="68"/>
      <c r="D41" s="68"/>
    </row>
  </sheetData>
  <mergeCells count="15">
    <mergeCell ref="B2:E3"/>
    <mergeCell ref="B4:E4"/>
    <mergeCell ref="B5:E5"/>
    <mergeCell ref="B6:E6"/>
    <mergeCell ref="B7:D7"/>
    <mergeCell ref="B8:D8"/>
    <mergeCell ref="B9:E9"/>
    <mergeCell ref="B10:E10"/>
    <mergeCell ref="B12:B15"/>
    <mergeCell ref="B16:B23"/>
    <mergeCell ref="B40:D40"/>
    <mergeCell ref="B41:D41"/>
    <mergeCell ref="B24:B27"/>
    <mergeCell ref="B28:B31"/>
    <mergeCell ref="B32:B36"/>
  </mergeCells>
  <conditionalFormatting sqref="C36:D36">
    <cfRule type="duplicateValues" dxfId="4" priority="5"/>
  </conditionalFormatting>
  <conditionalFormatting sqref="D16:D23">
    <cfRule type="duplicateValues" dxfId="3" priority="6"/>
  </conditionalFormatting>
  <conditionalFormatting sqref="D28:D31">
    <cfRule type="duplicateValues" dxfId="2" priority="10"/>
  </conditionalFormatting>
  <conditionalFormatting sqref="D32:D35">
    <cfRule type="duplicateValues" dxfId="1" priority="150"/>
  </conditionalFormatting>
  <conditionalFormatting sqref="D37:D38">
    <cfRule type="duplicateValues" dxfId="0" priority="7"/>
  </conditionalFormatting>
  <pageMargins left="0.70833333333333304" right="0.70833333333333304" top="0.74791666666666701" bottom="0.74791666666666701" header="0.51180555555555496" footer="0.51180555555555496"/>
  <pageSetup scale="68" firstPageNumber="0" orientation="landscape" horizontalDpi="300" verticalDpi="300" r:id="rId1"/>
  <ignoredErrors>
    <ignoredError sqref="C12:C23 C25:C34 C24:E24 C36:C37 C35:E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2019-12-19T18:59:00Z</cp:lastPrinted>
  <dcterms:created xsi:type="dcterms:W3CDTF">2018-04-09T18:52:50Z</dcterms:created>
  <dcterms:modified xsi:type="dcterms:W3CDTF">2024-07-05T14:34:14Z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